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Q36" s="1"/>
  <c r="B40"/>
  <c r="D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Q68" s="1"/>
  <c r="B72"/>
  <c r="D72" s="1"/>
  <c r="B76"/>
  <c r="D76" s="1"/>
  <c r="Q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0" i="81" l="1"/>
  <c r="Q88"/>
  <c r="Q52"/>
  <c r="Q25"/>
  <c r="Q24"/>
  <c r="Q72"/>
  <c r="Q56"/>
  <c r="Q8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B80" i="63"/>
  <c r="AB76"/>
  <c r="AB52"/>
  <c r="AB40"/>
  <c r="AB36"/>
  <c r="AB97"/>
  <c r="AB85"/>
  <c r="AB69" i="62"/>
  <c r="AB92" i="61"/>
  <c r="AB88"/>
  <c r="AB84"/>
  <c r="AB80"/>
  <c r="AB68"/>
  <c r="AB64"/>
  <c r="AB60"/>
  <c r="AB56"/>
  <c r="AB48"/>
  <c r="AB40"/>
  <c r="AB28"/>
  <c r="AB93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U90"/>
  <c r="F90"/>
  <c r="U89"/>
  <c r="F89"/>
  <c r="U88"/>
  <c r="F88"/>
  <c r="U87"/>
  <c r="F87"/>
  <c r="U86"/>
  <c r="F86"/>
  <c r="U85"/>
  <c r="U84"/>
  <c r="U83"/>
  <c r="F83"/>
  <c r="U82"/>
  <c r="U81"/>
  <c r="U80"/>
  <c r="U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U62"/>
  <c r="F62"/>
  <c r="U61"/>
  <c r="F61"/>
  <c r="U60"/>
  <c r="U59"/>
  <c r="F59"/>
  <c r="U58"/>
  <c r="U57"/>
  <c r="F57"/>
  <c r="U56"/>
  <c r="U55"/>
  <c r="U54"/>
  <c r="U53"/>
  <c r="F53"/>
  <c r="U52"/>
  <c r="U51"/>
  <c r="F51"/>
  <c r="U50"/>
  <c r="F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U24"/>
  <c r="N24"/>
  <c r="U23"/>
  <c r="F23"/>
  <c r="U22"/>
  <c r="U21"/>
  <c r="U20"/>
  <c r="U19"/>
  <c r="F19"/>
  <c r="U18"/>
  <c r="F18"/>
  <c r="U17"/>
  <c r="U16"/>
  <c r="F16"/>
  <c r="U15"/>
  <c r="U14"/>
  <c r="U13"/>
  <c r="U12"/>
  <c r="U11"/>
  <c r="F11"/>
  <c r="U10"/>
  <c r="U9"/>
  <c r="U8"/>
  <c r="U7"/>
  <c r="N7"/>
  <c r="F7"/>
  <c r="U6"/>
  <c r="F6"/>
  <c r="U5"/>
  <c r="N5"/>
  <c r="U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U13"/>
  <c r="F13"/>
  <c r="U12"/>
  <c r="N12"/>
  <c r="U11"/>
  <c r="F11"/>
  <c r="U10"/>
  <c r="N10"/>
  <c r="F10"/>
  <c r="U9"/>
  <c r="F9"/>
  <c r="U8"/>
  <c r="N8"/>
  <c r="F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58" l="1"/>
  <c r="F91" i="58"/>
  <c r="F98" i="57"/>
  <c r="F90"/>
  <c r="F82"/>
  <c r="F28"/>
  <c r="F24"/>
  <c r="F22"/>
  <c r="F14"/>
  <c r="F12"/>
  <c r="F6"/>
  <c r="F98" i="58"/>
  <c r="F96"/>
  <c r="F94"/>
  <c r="F92"/>
  <c r="F84"/>
  <c r="F82"/>
  <c r="F80"/>
  <c r="F78"/>
  <c r="F76"/>
  <c r="F74"/>
  <c r="F72"/>
  <c r="F70"/>
  <c r="F68"/>
  <c r="F66"/>
  <c r="F64"/>
  <c r="F58"/>
  <c r="F56"/>
  <c r="F54"/>
  <c r="F52"/>
  <c r="F48"/>
  <c r="F46"/>
  <c r="F44"/>
  <c r="F42"/>
  <c r="O99" i="81"/>
  <c r="L99"/>
  <c r="I99"/>
  <c r="F99"/>
  <c r="C99"/>
  <c r="F40" i="58"/>
  <c r="F38"/>
  <c r="F36"/>
  <c r="F34"/>
  <c r="F32"/>
  <c r="F30"/>
  <c r="F28"/>
  <c r="F26"/>
  <c r="F24"/>
  <c r="F22"/>
  <c r="F20"/>
  <c r="F14"/>
  <c r="F12"/>
  <c r="F10"/>
  <c r="F8"/>
  <c r="F4"/>
  <c r="F88" i="62"/>
  <c r="F85" i="58"/>
  <c r="F81"/>
  <c r="F79"/>
  <c r="F63"/>
  <c r="F60"/>
  <c r="F55"/>
  <c r="F25"/>
  <c r="F15"/>
  <c r="B99"/>
  <c r="F52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O44" s="1"/>
  <c r="N48"/>
  <c r="N52"/>
  <c r="N55"/>
  <c r="N56"/>
  <c r="N59"/>
  <c r="N60"/>
  <c r="N63"/>
  <c r="N64"/>
  <c r="N67"/>
  <c r="N68"/>
  <c r="O68" s="1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I99"/>
  <c r="N81"/>
  <c r="O81" s="1"/>
  <c r="N82"/>
  <c r="N85"/>
  <c r="O85" s="1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"/>
  <c r="V47"/>
  <c r="V16"/>
  <c r="O16"/>
  <c r="V87"/>
  <c r="O98"/>
  <c r="V26" i="56"/>
  <c r="O35"/>
  <c r="V42"/>
  <c r="O51"/>
  <c r="N8" i="55"/>
  <c r="F9"/>
  <c r="I99"/>
  <c r="M99"/>
  <c r="G10"/>
  <c r="N12"/>
  <c r="O12" s="1"/>
  <c r="F13"/>
  <c r="G26"/>
  <c r="N28"/>
  <c r="F29"/>
  <c r="G42"/>
  <c r="N44"/>
  <c r="F45"/>
  <c r="N60"/>
  <c r="F61"/>
  <c r="O72"/>
  <c r="O45" i="56"/>
  <c r="O65"/>
  <c r="V3" i="55"/>
  <c r="V82"/>
  <c r="O15" i="56"/>
  <c r="V36"/>
  <c r="V59"/>
  <c r="O70"/>
  <c r="V94"/>
  <c r="V12" i="55"/>
  <c r="V11" i="56"/>
  <c r="V18"/>
  <c r="V27"/>
  <c r="V32"/>
  <c r="V48"/>
  <c r="V50"/>
  <c r="B99" i="55"/>
  <c r="F3"/>
  <c r="K99"/>
  <c r="F5"/>
  <c r="N20"/>
  <c r="O20" s="1"/>
  <c r="F21"/>
  <c r="N36"/>
  <c r="O36" s="1"/>
  <c r="F37"/>
  <c r="N52"/>
  <c r="O52" s="1"/>
  <c r="F53"/>
  <c r="O68"/>
  <c r="O84"/>
  <c r="O5" i="56"/>
  <c r="O21"/>
  <c r="O37"/>
  <c r="O53"/>
  <c r="O61"/>
  <c r="O69"/>
  <c r="O77"/>
  <c r="O93"/>
  <c r="O70" i="55"/>
  <c r="O86"/>
  <c r="O7" i="56"/>
  <c r="V28"/>
  <c r="V39"/>
  <c r="V63"/>
  <c r="V82"/>
  <c r="J99" i="55"/>
  <c r="N24"/>
  <c r="N40"/>
  <c r="N56"/>
  <c r="O56" s="1"/>
  <c r="O71"/>
  <c r="O56" i="56"/>
  <c r="V70" i="58"/>
  <c r="V75" i="55"/>
  <c r="G3" i="56"/>
  <c r="V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82"/>
  <c r="V68" i="55"/>
  <c r="V80"/>
  <c r="V84"/>
  <c r="V88"/>
  <c r="F3" i="56"/>
  <c r="F99" s="1"/>
  <c r="V5"/>
  <c r="V9"/>
  <c r="V13"/>
  <c r="V17"/>
  <c r="V21"/>
  <c r="V25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26"/>
  <c r="O26"/>
  <c r="V42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3" i="58" l="1"/>
  <c r="O94" i="56"/>
  <c r="O86"/>
  <c r="O62" i="55"/>
  <c r="O30"/>
  <c r="V51"/>
  <c r="P99" i="81"/>
  <c r="D99"/>
  <c r="K99"/>
  <c r="M99" s="1"/>
  <c r="H99"/>
  <c r="J99" s="1"/>
  <c r="E99"/>
  <c r="G99" s="1"/>
  <c r="O78" i="56"/>
  <c r="O66"/>
  <c r="O62"/>
  <c r="O54"/>
  <c r="O46"/>
  <c r="O30"/>
  <c r="O26"/>
  <c r="O10"/>
  <c r="O78" i="55"/>
  <c r="O74"/>
  <c r="O97" i="56"/>
  <c r="O89"/>
  <c r="O84"/>
  <c r="O76"/>
  <c r="O23"/>
  <c r="O92"/>
  <c r="O40"/>
  <c r="O28"/>
  <c r="O24"/>
  <c r="G92" i="55"/>
  <c r="O76"/>
  <c r="G13"/>
  <c r="O13" s="1"/>
  <c r="O64"/>
  <c r="G58"/>
  <c r="V58" s="1"/>
  <c r="O48"/>
  <c r="O46"/>
  <c r="O40"/>
  <c r="O38"/>
  <c r="O19"/>
  <c r="O96" i="56"/>
  <c r="O60"/>
  <c r="O48"/>
  <c r="O47"/>
  <c r="O36"/>
  <c r="O32"/>
  <c r="O64"/>
  <c r="O57"/>
  <c r="O52"/>
  <c r="O29"/>
  <c r="O25"/>
  <c r="V96" i="55"/>
  <c r="G66"/>
  <c r="O60"/>
  <c r="G55"/>
  <c r="V55" s="1"/>
  <c r="G28"/>
  <c r="V28" s="1"/>
  <c r="G27"/>
  <c r="O24"/>
  <c r="O44"/>
  <c r="O32"/>
  <c r="O14"/>
  <c r="O9"/>
  <c r="O45" i="58"/>
  <c r="O25"/>
  <c r="O6"/>
  <c r="G34" i="57"/>
  <c r="V34" s="1"/>
  <c r="V65" i="58"/>
  <c r="O57"/>
  <c r="V74"/>
  <c r="O22"/>
  <c r="G98" i="57"/>
  <c r="V98" s="1"/>
  <c r="G90"/>
  <c r="V90" s="1"/>
  <c r="G82"/>
  <c r="V82" s="1"/>
  <c r="G62"/>
  <c r="V62" s="1"/>
  <c r="G30"/>
  <c r="V30" s="1"/>
  <c r="G14"/>
  <c r="V14" s="1"/>
  <c r="G10"/>
  <c r="V1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N99" i="61"/>
  <c r="O10" i="55"/>
  <c r="V10"/>
  <c r="F99" i="57"/>
  <c r="O80"/>
  <c r="V80"/>
  <c r="O6" i="55"/>
  <c r="V6"/>
  <c r="V26"/>
  <c r="O26"/>
  <c r="O49" l="1"/>
  <c r="O9" i="57"/>
  <c r="O98"/>
  <c r="O34"/>
  <c r="O62"/>
  <c r="O58" i="55"/>
  <c r="O43" i="58"/>
  <c r="O55" i="55"/>
  <c r="Q99" i="81"/>
  <c r="V92" i="55"/>
  <c r="O92"/>
  <c r="V13"/>
  <c r="O4" i="56"/>
  <c r="O66" i="55"/>
  <c r="V66"/>
  <c r="O28"/>
  <c r="V27"/>
  <c r="O27"/>
  <c r="O10" i="57"/>
  <c r="O11" i="58"/>
  <c r="O90" i="57"/>
  <c r="O82"/>
  <c r="O77"/>
  <c r="O30"/>
  <c r="O25"/>
  <c r="O14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G90" i="78"/>
  <c r="G40"/>
  <c r="J39"/>
  <c r="J60"/>
  <c r="H35"/>
  <c r="K26"/>
  <c r="L96"/>
  <c r="K45"/>
  <c r="H98"/>
  <c r="N47"/>
  <c r="Q9"/>
  <c r="B31"/>
  <c r="G29"/>
  <c r="K66"/>
  <c r="I55"/>
  <c r="J59"/>
  <c r="I74"/>
  <c r="B19"/>
  <c r="I44"/>
  <c r="P12"/>
  <c r="N77"/>
  <c r="Q19"/>
  <c r="Q27"/>
  <c r="G76"/>
  <c r="I18"/>
  <c r="N61"/>
  <c r="O23"/>
  <c r="H76"/>
  <c r="Q13"/>
  <c r="N69"/>
  <c r="O56"/>
  <c r="I6"/>
  <c r="L86"/>
  <c r="B24"/>
  <c r="N41"/>
  <c r="G80"/>
  <c r="P29"/>
  <c r="I40"/>
  <c r="G15"/>
  <c r="J37"/>
  <c r="L28"/>
  <c r="I29"/>
  <c r="L89"/>
  <c r="P82"/>
  <c r="Q50"/>
  <c r="N14"/>
  <c r="N85"/>
  <c r="I27"/>
  <c r="P35"/>
  <c r="O34"/>
  <c r="B61"/>
  <c r="H40"/>
  <c r="P70"/>
  <c r="I51"/>
  <c r="H65"/>
  <c r="B14"/>
  <c r="N36"/>
  <c r="P25"/>
  <c r="L85"/>
  <c r="G41"/>
  <c r="J90"/>
  <c r="K89"/>
  <c r="G42"/>
  <c r="H90"/>
  <c r="G22"/>
  <c r="N32"/>
  <c r="O77"/>
  <c r="I39"/>
  <c r="O98"/>
  <c r="L35"/>
  <c r="B16"/>
  <c r="I15"/>
  <c r="B73"/>
  <c r="P46"/>
  <c r="J44"/>
  <c r="N6"/>
  <c r="H14"/>
  <c r="I5"/>
  <c r="O44"/>
  <c r="J54"/>
  <c r="O46"/>
  <c r="H42"/>
  <c r="K29"/>
  <c r="H89"/>
  <c r="G12"/>
  <c r="B81"/>
  <c r="I93"/>
  <c r="Q55"/>
  <c r="N56"/>
  <c r="K15"/>
  <c r="N50"/>
  <c r="I81"/>
  <c r="G26"/>
  <c r="O78"/>
  <c r="I61"/>
  <c r="Q90"/>
  <c r="G68"/>
  <c r="Q29"/>
  <c r="G65"/>
  <c r="O88"/>
  <c r="J32"/>
  <c r="I7"/>
  <c r="J46"/>
  <c r="N62"/>
  <c r="H7"/>
  <c r="K9"/>
  <c r="N4"/>
  <c r="O51"/>
  <c r="J62"/>
  <c r="N30"/>
  <c r="P77"/>
  <c r="B63"/>
  <c r="P37"/>
  <c r="O73"/>
  <c r="P84"/>
  <c r="N84"/>
  <c r="H78"/>
  <c r="L75"/>
  <c r="G62"/>
  <c r="B51"/>
  <c r="B55"/>
  <c r="Q70"/>
  <c r="H70"/>
  <c r="H3"/>
  <c r="K58"/>
  <c r="O49"/>
  <c r="I21"/>
  <c r="J79"/>
  <c r="J18"/>
  <c r="O66"/>
  <c r="J19"/>
  <c r="B46"/>
  <c r="J89"/>
  <c r="B59"/>
  <c r="P39"/>
  <c r="G66"/>
  <c r="P74"/>
  <c r="N49"/>
  <c r="O80"/>
  <c r="L38"/>
  <c r="B52"/>
  <c r="O90"/>
  <c r="I24"/>
  <c r="L21"/>
  <c r="H60"/>
  <c r="O3"/>
  <c r="I46"/>
  <c r="B30"/>
  <c r="I52"/>
  <c r="P86"/>
  <c r="Q25"/>
  <c r="B41"/>
  <c r="Q18"/>
  <c r="L77"/>
  <c r="H58"/>
  <c r="O65"/>
  <c r="L50"/>
  <c r="P61"/>
  <c r="P48"/>
  <c r="O55"/>
  <c r="P8"/>
  <c r="I90"/>
  <c r="Q98"/>
  <c r="Q3"/>
  <c r="N97"/>
  <c r="I79"/>
  <c r="B78"/>
  <c r="P44"/>
  <c r="H34"/>
  <c r="G38"/>
  <c r="B57"/>
  <c r="J15"/>
  <c r="N80"/>
  <c r="G21"/>
  <c r="K75"/>
  <c r="O33"/>
  <c r="P72"/>
  <c r="H79"/>
  <c r="L4"/>
  <c r="L31"/>
  <c r="L64"/>
  <c r="H30"/>
  <c r="L74"/>
  <c r="K88"/>
  <c r="O86"/>
  <c r="B49"/>
  <c r="I26"/>
  <c r="J8"/>
  <c r="L57"/>
  <c r="B8"/>
  <c r="O11"/>
  <c r="J13"/>
  <c r="N98"/>
  <c r="P49"/>
  <c r="B20"/>
  <c r="B96"/>
  <c r="Q51"/>
  <c r="I76"/>
  <c r="Q57"/>
  <c r="O41"/>
  <c r="N3"/>
  <c r="G32"/>
  <c r="J34"/>
  <c r="K38"/>
  <c r="O4"/>
  <c r="J72"/>
  <c r="I72"/>
  <c r="N68"/>
  <c r="K10"/>
  <c r="O79"/>
  <c r="G67"/>
  <c r="H95"/>
  <c r="H96"/>
  <c r="B75"/>
  <c r="K36"/>
  <c r="Q94"/>
  <c r="I37"/>
  <c r="Q22"/>
  <c r="Q80"/>
  <c r="I65"/>
  <c r="J68"/>
  <c r="G53"/>
  <c r="B86"/>
  <c r="P64"/>
  <c r="O24"/>
  <c r="N65"/>
  <c r="L55"/>
  <c r="L78"/>
  <c r="Q21"/>
  <c r="L44"/>
  <c r="I56"/>
  <c r="J58"/>
  <c r="K83"/>
  <c r="P58"/>
  <c r="K20"/>
  <c r="O52"/>
  <c r="B92"/>
  <c r="O59"/>
  <c r="I19"/>
  <c r="F1"/>
  <c r="N81"/>
  <c r="H86"/>
  <c r="H87"/>
  <c r="H17"/>
  <c r="K43"/>
  <c r="B48"/>
  <c r="H32"/>
  <c r="P21"/>
  <c r="B18"/>
  <c r="O27"/>
  <c r="O60"/>
  <c r="N33"/>
  <c r="L29"/>
  <c r="B58"/>
  <c r="P94"/>
  <c r="J96"/>
  <c r="L92"/>
  <c r="L48"/>
  <c r="B28"/>
  <c r="O97"/>
  <c r="H9"/>
  <c r="K77"/>
  <c r="B93"/>
  <c r="Q30"/>
  <c r="J95"/>
  <c r="P87"/>
  <c r="J43"/>
  <c r="J49"/>
  <c r="L95"/>
  <c r="O93"/>
  <c r="I70"/>
  <c r="P98"/>
  <c r="L8"/>
  <c r="K47"/>
  <c r="G45"/>
  <c r="J94"/>
  <c r="L88"/>
  <c r="O22"/>
  <c r="Q62"/>
  <c r="G70"/>
  <c r="G7"/>
  <c r="C1"/>
  <c r="B9"/>
  <c r="K41"/>
  <c r="Q72"/>
  <c r="B67"/>
  <c r="O64"/>
  <c r="O70"/>
  <c r="N78"/>
  <c r="I62"/>
  <c r="Q43"/>
  <c r="N25"/>
  <c r="L6"/>
  <c r="J53"/>
  <c r="J76"/>
  <c r="G71"/>
  <c r="O67"/>
  <c r="N73"/>
  <c r="B4"/>
  <c r="Q41"/>
  <c r="O35"/>
  <c r="I84"/>
  <c r="K79"/>
  <c r="Q44"/>
  <c r="N21"/>
  <c r="Q4"/>
  <c r="H41"/>
  <c r="B97"/>
  <c r="P65"/>
  <c r="N7"/>
  <c r="G56"/>
  <c r="H64"/>
  <c r="P71"/>
  <c r="K84"/>
  <c r="Q45"/>
  <c r="N19"/>
  <c r="J67"/>
  <c r="L49"/>
  <c r="I8"/>
  <c r="H53"/>
  <c r="N92"/>
  <c r="Q82"/>
  <c r="P96"/>
  <c r="B53"/>
  <c r="P13"/>
  <c r="G74"/>
  <c r="L12"/>
  <c r="J74"/>
  <c r="H57"/>
  <c r="G88"/>
  <c r="Q67"/>
  <c r="N31"/>
  <c r="Q36"/>
  <c r="K44"/>
  <c r="J6"/>
  <c r="B68"/>
  <c r="K82"/>
  <c r="P16"/>
  <c r="H10"/>
  <c r="K86"/>
  <c r="H48"/>
  <c r="P36"/>
  <c r="Q96"/>
  <c r="L36"/>
  <c r="H85"/>
  <c r="L39"/>
  <c r="G31"/>
  <c r="H29"/>
  <c r="O89"/>
  <c r="Q60"/>
  <c r="H37"/>
  <c r="I85"/>
  <c r="P7"/>
  <c r="K42"/>
  <c r="P14"/>
  <c r="O54"/>
  <c r="B36"/>
  <c r="O38"/>
  <c r="N52"/>
  <c r="Q10"/>
  <c r="H12"/>
  <c r="B74"/>
  <c r="G46"/>
  <c r="H62"/>
  <c r="P88"/>
  <c r="B43"/>
  <c r="J21"/>
  <c r="J71"/>
  <c r="I53"/>
  <c r="G52"/>
  <c r="O12"/>
  <c r="J4"/>
  <c r="H44"/>
  <c r="P4"/>
  <c r="H55"/>
  <c r="G23"/>
  <c r="P93"/>
  <c r="H83"/>
  <c r="B23"/>
  <c r="P59"/>
  <c r="G35"/>
  <c r="N18"/>
  <c r="I35"/>
  <c r="G95"/>
  <c r="O21"/>
  <c r="N87"/>
  <c r="G82"/>
  <c r="L91"/>
  <c r="G19"/>
  <c r="J92"/>
  <c r="G5"/>
  <c r="K30"/>
  <c r="G98"/>
  <c r="G48"/>
  <c r="J7"/>
  <c r="K5"/>
  <c r="G85"/>
  <c r="Q75"/>
  <c r="H36"/>
  <c r="N63"/>
  <c r="I94"/>
  <c r="K55"/>
  <c r="J45"/>
  <c r="P68"/>
  <c r="P97"/>
  <c r="N42"/>
  <c r="L63"/>
  <c r="P80"/>
  <c r="B72"/>
  <c r="I25"/>
  <c r="Q66"/>
  <c r="J22"/>
  <c r="J83"/>
  <c r="P23"/>
  <c r="B85"/>
  <c r="G73"/>
  <c r="K33"/>
  <c r="B82"/>
  <c r="H19"/>
  <c r="H28"/>
  <c r="K25"/>
  <c r="O82"/>
  <c r="L27"/>
  <c r="P75"/>
  <c r="I33"/>
  <c r="B62"/>
  <c r="H63"/>
  <c r="B91"/>
  <c r="Q46"/>
  <c r="O28"/>
  <c r="O37"/>
  <c r="J55"/>
  <c r="L97"/>
  <c r="H33"/>
  <c r="H74"/>
  <c r="L80"/>
  <c r="H50"/>
  <c r="Q12"/>
  <c r="G37"/>
  <c r="G16"/>
  <c r="N79"/>
  <c r="Q81"/>
  <c r="B47"/>
  <c r="L93"/>
  <c r="J93"/>
  <c r="L62"/>
  <c r="I86"/>
  <c r="G89"/>
  <c r="L61"/>
  <c r="N34"/>
  <c r="P67"/>
  <c r="L14"/>
  <c r="L45"/>
  <c r="B11"/>
  <c r="I78"/>
  <c r="P28"/>
  <c r="K60"/>
  <c r="B2"/>
  <c r="Q33"/>
  <c r="L56"/>
  <c r="H81"/>
  <c r="P5"/>
  <c r="N74"/>
  <c r="O20"/>
  <c r="B12"/>
  <c r="P27"/>
  <c r="P33"/>
  <c r="P79"/>
  <c r="P41"/>
  <c r="P50"/>
  <c r="B54"/>
  <c r="I95"/>
  <c r="G58"/>
  <c r="O87"/>
  <c r="J31"/>
  <c r="N39"/>
  <c r="L79"/>
  <c r="H5"/>
  <c r="K64"/>
  <c r="I64"/>
  <c r="J3"/>
  <c r="I23"/>
  <c r="K65"/>
  <c r="B39"/>
  <c r="H15"/>
  <c r="N93"/>
  <c r="O42"/>
  <c r="B17"/>
  <c r="Q14"/>
  <c r="I49"/>
  <c r="H67"/>
  <c r="G69"/>
  <c r="I45"/>
  <c r="O31"/>
  <c r="Q69"/>
  <c r="I96"/>
  <c r="J98"/>
  <c r="H71"/>
  <c r="Q61"/>
  <c r="G57"/>
  <c r="G11"/>
  <c r="H69"/>
  <c r="K85"/>
  <c r="N75"/>
  <c r="H66"/>
  <c r="Q73"/>
  <c r="B38"/>
  <c r="I13"/>
  <c r="G13"/>
  <c r="K91"/>
  <c r="K34"/>
  <c r="B29"/>
  <c r="H75"/>
  <c r="I91"/>
  <c r="N15"/>
  <c r="J75"/>
  <c r="O92"/>
  <c r="I68"/>
  <c r="I4"/>
  <c r="K28"/>
  <c r="K93"/>
  <c r="O15"/>
  <c r="P19"/>
  <c r="L3"/>
  <c r="O32"/>
  <c r="Q6"/>
  <c r="Q64"/>
  <c r="J87"/>
  <c r="J73"/>
  <c r="I77"/>
  <c r="H31"/>
  <c r="Q95"/>
  <c r="J82"/>
  <c r="P63"/>
  <c r="L43"/>
  <c r="P83"/>
  <c r="B50"/>
  <c r="L83"/>
  <c r="I30"/>
  <c r="K6"/>
  <c r="O84"/>
  <c r="K51"/>
  <c r="I31"/>
  <c r="L37"/>
  <c r="H80"/>
  <c r="L30"/>
  <c r="L69"/>
  <c r="D1"/>
  <c r="B34"/>
  <c r="K54"/>
  <c r="N46"/>
  <c r="J64"/>
  <c r="G4"/>
  <c r="Q86"/>
  <c r="K74"/>
  <c r="O62"/>
  <c r="N88"/>
  <c r="G86"/>
  <c r="P15"/>
  <c r="B7"/>
  <c r="P43"/>
  <c r="N51"/>
  <c r="Q79"/>
  <c r="Q32"/>
  <c r="L71"/>
  <c r="G18"/>
  <c r="K87"/>
  <c r="B79"/>
  <c r="K95"/>
  <c r="N16"/>
  <c r="P47"/>
  <c r="O25"/>
  <c r="Q47"/>
  <c r="G8"/>
  <c r="K17"/>
  <c r="H26"/>
  <c r="O43"/>
  <c r="B10"/>
  <c r="K16"/>
  <c r="Q16"/>
  <c r="J17"/>
  <c r="L40"/>
  <c r="N10"/>
  <c r="J30"/>
  <c r="K61"/>
  <c r="N91"/>
  <c r="O72"/>
  <c r="L7"/>
  <c r="B25"/>
  <c r="I60"/>
  <c r="N60"/>
  <c r="J91"/>
  <c r="P62"/>
  <c r="K52"/>
  <c r="Q11"/>
  <c r="G78"/>
  <c r="Q39"/>
  <c r="L60"/>
  <c r="J48"/>
  <c r="Q56"/>
  <c r="I41"/>
  <c r="J12"/>
  <c r="B69"/>
  <c r="L22"/>
  <c r="N67"/>
  <c r="I73"/>
  <c r="G6"/>
  <c r="I36"/>
  <c r="G20"/>
  <c r="Q38"/>
  <c r="J38"/>
  <c r="H82"/>
  <c r="H25"/>
  <c r="N71"/>
  <c r="N83"/>
  <c r="Q89"/>
  <c r="P85"/>
  <c r="L9"/>
  <c r="B42"/>
  <c r="N23"/>
  <c r="I10"/>
  <c r="I69"/>
  <c r="H8"/>
  <c r="K76"/>
  <c r="H22"/>
  <c r="Q87"/>
  <c r="P90"/>
  <c r="Q84"/>
  <c r="K72"/>
  <c r="Q48"/>
  <c r="J63"/>
  <c r="O10"/>
  <c r="H94"/>
  <c r="G43"/>
  <c r="P26"/>
  <c r="Q59"/>
  <c r="N94"/>
  <c r="N58"/>
  <c r="L15"/>
  <c r="K63"/>
  <c r="B84"/>
  <c r="K7"/>
  <c r="K12"/>
  <c r="H39"/>
  <c r="Q53"/>
  <c r="Q35"/>
  <c r="J20"/>
  <c r="J27"/>
  <c r="I43"/>
  <c r="H20"/>
  <c r="K56"/>
  <c r="G36"/>
  <c r="G3"/>
  <c r="B6"/>
  <c r="G51"/>
  <c r="B70"/>
  <c r="I42"/>
  <c r="J11"/>
  <c r="K24"/>
  <c r="J61"/>
  <c r="G96"/>
  <c r="G24"/>
  <c r="H72"/>
  <c r="Q93"/>
  <c r="B45"/>
  <c r="B3"/>
  <c r="L81"/>
  <c r="G9"/>
  <c r="Q78"/>
  <c r="O83"/>
  <c r="I87"/>
  <c r="Q58"/>
  <c r="P54"/>
  <c r="K71"/>
  <c r="H45"/>
  <c r="B60"/>
  <c r="O13"/>
  <c r="I89"/>
  <c r="Q42"/>
  <c r="K13"/>
  <c r="L84"/>
  <c r="H68"/>
  <c r="J29"/>
  <c r="G59"/>
  <c r="L18"/>
  <c r="H21"/>
  <c r="Q54"/>
  <c r="I80"/>
  <c r="K98"/>
  <c r="L94"/>
  <c r="N27"/>
  <c r="J57"/>
  <c r="H6"/>
  <c r="G64"/>
  <c r="J42"/>
  <c r="P69"/>
  <c r="Q5"/>
  <c r="K69"/>
  <c r="K53"/>
  <c r="B77"/>
  <c r="H11"/>
  <c r="B5"/>
  <c r="I32"/>
  <c r="N53"/>
  <c r="H4"/>
  <c r="B71"/>
  <c r="K81"/>
  <c r="G79"/>
  <c r="B87"/>
  <c r="P76"/>
  <c r="I11"/>
  <c r="P60"/>
  <c r="O58"/>
  <c r="K32"/>
  <c r="K35"/>
  <c r="L16"/>
  <c r="I38"/>
  <c r="J36"/>
  <c r="O5"/>
  <c r="L13"/>
  <c r="Q88"/>
  <c r="G60"/>
  <c r="G25"/>
  <c r="G54"/>
  <c r="G61"/>
  <c r="J69"/>
  <c r="J97"/>
  <c r="N90"/>
  <c r="L19"/>
  <c r="P78"/>
  <c r="I54"/>
  <c r="J78"/>
  <c r="P30"/>
  <c r="P51"/>
  <c r="H51"/>
  <c r="O14"/>
  <c r="H77"/>
  <c r="K90"/>
  <c r="L66"/>
  <c r="K80"/>
  <c r="I66"/>
  <c r="O9"/>
  <c r="N24"/>
  <c r="K11"/>
  <c r="L58"/>
  <c r="P66"/>
  <c r="P6"/>
  <c r="O18"/>
  <c r="N59"/>
  <c r="J41"/>
  <c r="H52"/>
  <c r="O39"/>
  <c r="L53"/>
  <c r="Q20"/>
  <c r="H61"/>
  <c r="N22"/>
  <c r="J10"/>
  <c r="L76"/>
  <c r="K8"/>
  <c r="H46"/>
  <c r="I48"/>
  <c r="N37"/>
  <c r="N35"/>
  <c r="J85"/>
  <c r="H54"/>
  <c r="H49"/>
  <c r="K21"/>
  <c r="I59"/>
  <c r="L46"/>
  <c r="I22"/>
  <c r="J80"/>
  <c r="O6"/>
  <c r="H47"/>
  <c r="L34"/>
  <c r="L41"/>
  <c r="L17"/>
  <c r="P92"/>
  <c r="P22"/>
  <c r="J84"/>
  <c r="Q97"/>
  <c r="B65"/>
  <c r="Q83"/>
  <c r="O63"/>
  <c r="P34"/>
  <c r="Q68"/>
  <c r="J9"/>
  <c r="N28"/>
  <c r="G94"/>
  <c r="O36"/>
  <c r="L24"/>
  <c r="I92"/>
  <c r="B35"/>
  <c r="L11"/>
  <c r="B94"/>
  <c r="B64"/>
  <c r="N54"/>
  <c r="I58"/>
  <c r="P81"/>
  <c r="I67"/>
  <c r="Q23"/>
  <c r="J33"/>
  <c r="P52"/>
  <c r="K94"/>
  <c r="O48"/>
  <c r="H73"/>
  <c r="I9"/>
  <c r="J16"/>
  <c r="O71"/>
  <c r="H16"/>
  <c r="J88"/>
  <c r="I63"/>
  <c r="N12"/>
  <c r="N64"/>
  <c r="L10"/>
  <c r="G34"/>
  <c r="G28"/>
  <c r="O68"/>
  <c r="G30"/>
  <c r="N76"/>
  <c r="O40"/>
  <c r="J14"/>
  <c r="I12"/>
  <c r="O16"/>
  <c r="J50"/>
  <c r="K40"/>
  <c r="L47"/>
  <c r="K37"/>
  <c r="N9"/>
  <c r="P40"/>
  <c r="I75"/>
  <c r="L87"/>
  <c r="K96"/>
  <c r="N11"/>
  <c r="G49"/>
  <c r="B66"/>
  <c r="Q74"/>
  <c r="B33"/>
  <c r="G63"/>
  <c r="B90"/>
  <c r="N96"/>
  <c r="L26"/>
  <c r="I88"/>
  <c r="L72"/>
  <c r="B22"/>
  <c r="P20"/>
  <c r="P45"/>
  <c r="L33"/>
  <c r="P11"/>
  <c r="K22"/>
  <c r="K14"/>
  <c r="I20"/>
  <c r="K92"/>
  <c r="K97"/>
  <c r="I57"/>
  <c r="K46"/>
  <c r="G97"/>
  <c r="K18"/>
  <c r="K68"/>
  <c r="L25"/>
  <c r="H84"/>
  <c r="Q40"/>
  <c r="O17"/>
  <c r="I17"/>
  <c r="H13"/>
  <c r="L98"/>
  <c r="H56"/>
  <c r="B15"/>
  <c r="B27"/>
  <c r="K3"/>
  <c r="K78"/>
  <c r="N17"/>
  <c r="H92"/>
  <c r="N55"/>
  <c r="J65"/>
  <c r="Q24"/>
  <c r="J26"/>
  <c r="H2"/>
  <c r="O29"/>
  <c r="J77"/>
  <c r="K70"/>
  <c r="O74"/>
  <c r="B13"/>
  <c r="N40"/>
  <c r="J35"/>
  <c r="P89"/>
  <c r="Q7"/>
  <c r="B83"/>
  <c r="O53"/>
  <c r="O45"/>
  <c r="P9"/>
  <c r="O76"/>
  <c r="Q17"/>
  <c r="G50"/>
  <c r="P31"/>
  <c r="B76"/>
  <c r="Q77"/>
  <c r="O57"/>
  <c r="L73"/>
  <c r="O50"/>
  <c r="H59"/>
  <c r="B32"/>
  <c r="K57"/>
  <c r="B26"/>
  <c r="G91"/>
  <c r="I50"/>
  <c r="N5"/>
  <c r="N8"/>
  <c r="G72"/>
  <c r="G2"/>
  <c r="Q34"/>
  <c r="J52"/>
  <c r="B95"/>
  <c r="N20"/>
  <c r="B37"/>
  <c r="G17"/>
  <c r="Q28"/>
  <c r="P95"/>
  <c r="P57"/>
  <c r="K73"/>
  <c r="L20"/>
  <c r="O96"/>
  <c r="I3"/>
  <c r="L90"/>
  <c r="J23"/>
  <c r="Q52"/>
  <c r="J51"/>
  <c r="H23"/>
  <c r="N95"/>
  <c r="G81"/>
  <c r="H38"/>
  <c r="G47"/>
  <c r="L54"/>
  <c r="K4"/>
  <c r="H93"/>
  <c r="K27"/>
  <c r="N29"/>
  <c r="J86"/>
  <c r="G39"/>
  <c r="E1"/>
  <c r="Q85"/>
  <c r="H43"/>
  <c r="N70"/>
  <c r="K23"/>
  <c r="G10"/>
  <c r="L70"/>
  <c r="L5"/>
  <c r="L65"/>
  <c r="L52"/>
  <c r="J70"/>
  <c r="N13"/>
  <c r="O95"/>
  <c r="I47"/>
  <c r="Q31"/>
  <c r="P10"/>
  <c r="Q26"/>
  <c r="H27"/>
  <c r="Q8"/>
  <c r="O85"/>
  <c r="L42"/>
  <c r="N44"/>
  <c r="O7"/>
  <c r="N43"/>
  <c r="P42"/>
  <c r="G27"/>
  <c r="B44"/>
  <c r="G44"/>
  <c r="H18"/>
  <c r="I14"/>
  <c r="I98"/>
  <c r="N45"/>
  <c r="G33"/>
  <c r="H88"/>
  <c r="Q15"/>
  <c r="K48"/>
  <c r="J56"/>
  <c r="K39"/>
  <c r="P3"/>
  <c r="G14"/>
  <c r="P32"/>
  <c r="B80"/>
  <c r="N48"/>
  <c r="G84"/>
  <c r="P73"/>
  <c r="L32"/>
  <c r="O94"/>
  <c r="P38"/>
  <c r="N26"/>
  <c r="N38"/>
  <c r="O47"/>
  <c r="I28"/>
  <c r="P24"/>
  <c r="B40"/>
  <c r="N86"/>
  <c r="J40"/>
  <c r="O19"/>
  <c r="J28"/>
  <c r="O81"/>
  <c r="J66"/>
  <c r="L51"/>
  <c r="K59"/>
  <c r="I71"/>
  <c r="N57"/>
  <c r="N89"/>
  <c r="K49"/>
  <c r="P91"/>
  <c r="Q63"/>
  <c r="Q92"/>
  <c r="L68"/>
  <c r="G83"/>
  <c r="N66"/>
  <c r="G93"/>
  <c r="K19"/>
  <c r="I16"/>
  <c r="O30"/>
  <c r="B56"/>
  <c r="G77"/>
  <c r="G75"/>
  <c r="I82"/>
  <c r="K31"/>
  <c r="J81"/>
  <c r="Q71"/>
  <c r="N82"/>
  <c r="H97"/>
  <c r="Q65"/>
  <c r="I97"/>
  <c r="J25"/>
  <c r="G92"/>
  <c r="J24"/>
  <c r="P56"/>
  <c r="P17"/>
  <c r="B89"/>
  <c r="K50"/>
  <c r="B88"/>
  <c r="B98"/>
  <c r="P55"/>
  <c r="G87"/>
  <c r="N72"/>
  <c r="J5"/>
  <c r="B21"/>
  <c r="P53"/>
  <c r="L23"/>
  <c r="L82"/>
  <c r="Q37"/>
  <c r="G55"/>
  <c r="L67"/>
  <c r="O61"/>
  <c r="K67"/>
  <c r="O75"/>
  <c r="I83"/>
  <c r="I34"/>
  <c r="O69"/>
  <c r="P18"/>
  <c r="O26"/>
  <c r="Q49"/>
  <c r="O8"/>
  <c r="O91"/>
  <c r="J47"/>
  <c r="H91"/>
  <c r="Q76"/>
  <c r="H24"/>
  <c r="L59"/>
  <c r="K62"/>
  <c r="Q91"/>
  <c r="M34" l="1"/>
  <c r="M83"/>
  <c r="C21"/>
  <c r="D21"/>
  <c r="E21"/>
  <c r="F21"/>
  <c r="R72"/>
  <c r="C98"/>
  <c r="D98"/>
  <c r="E98"/>
  <c r="F98"/>
  <c r="E88"/>
  <c r="D88"/>
  <c r="F88"/>
  <c r="C88"/>
  <c r="E89"/>
  <c r="C89"/>
  <c r="D89"/>
  <c r="F89"/>
  <c r="M97"/>
  <c r="R82"/>
  <c r="M82"/>
  <c r="C56"/>
  <c r="D56"/>
  <c r="F56"/>
  <c r="E56"/>
  <c r="M16"/>
  <c r="R66"/>
  <c r="R89"/>
  <c r="R57"/>
  <c r="M71"/>
  <c r="R86"/>
  <c r="E40"/>
  <c r="C40"/>
  <c r="F40"/>
  <c r="D40"/>
  <c r="M28"/>
  <c r="R38"/>
  <c r="R26"/>
  <c r="R48"/>
  <c r="F80"/>
  <c r="C80"/>
  <c r="D80"/>
  <c r="E80"/>
  <c r="P99"/>
  <c r="R45"/>
  <c r="M98"/>
  <c r="M14"/>
  <c r="C44"/>
  <c r="E44"/>
  <c r="D44"/>
  <c r="F44"/>
  <c r="R43"/>
  <c r="R44"/>
  <c r="M47"/>
  <c r="R13"/>
  <c r="R70"/>
  <c r="R29"/>
  <c r="R95"/>
  <c r="M3"/>
  <c r="I99"/>
  <c r="C37"/>
  <c r="D37"/>
  <c r="E37"/>
  <c r="F37"/>
  <c r="R20"/>
  <c r="D95"/>
  <c r="F95"/>
  <c r="E95"/>
  <c r="C95"/>
  <c r="R8"/>
  <c r="R5"/>
  <c r="M50"/>
  <c r="E26"/>
  <c r="D26"/>
  <c r="F26"/>
  <c r="C26"/>
  <c r="C32"/>
  <c r="F32"/>
  <c r="D32"/>
  <c r="E32"/>
  <c r="C76"/>
  <c r="D76"/>
  <c r="E76"/>
  <c r="F76"/>
  <c r="E83"/>
  <c r="D83"/>
  <c r="F83"/>
  <c r="C83"/>
  <c r="R40"/>
  <c r="C13"/>
  <c r="E13"/>
  <c r="F13"/>
  <c r="D13"/>
  <c r="R55"/>
  <c r="R17"/>
  <c r="K99"/>
  <c r="F27"/>
  <c r="E27"/>
  <c r="D27"/>
  <c r="C27"/>
  <c r="E15"/>
  <c r="F15"/>
  <c r="D15"/>
  <c r="C15"/>
  <c r="M17"/>
  <c r="M57"/>
  <c r="M20"/>
  <c r="C22"/>
  <c r="F22"/>
  <c r="E22"/>
  <c r="D22"/>
  <c r="M88"/>
  <c r="R96"/>
  <c r="C90"/>
  <c r="D90"/>
  <c r="E90"/>
  <c r="F90"/>
  <c r="F33"/>
  <c r="D33"/>
  <c r="E33"/>
  <c r="C33"/>
  <c r="C66"/>
  <c r="D66"/>
  <c r="F66"/>
  <c r="E66"/>
  <c r="R11"/>
  <c r="M75"/>
  <c r="R9"/>
  <c r="M12"/>
  <c r="R76"/>
  <c r="R64"/>
  <c r="R12"/>
  <c r="M63"/>
  <c r="M9"/>
  <c r="M67"/>
  <c r="M58"/>
  <c r="R54"/>
  <c r="D64"/>
  <c r="C64"/>
  <c r="F64"/>
  <c r="E64"/>
  <c r="D94"/>
  <c r="C94"/>
  <c r="F94"/>
  <c r="E94"/>
  <c r="D35"/>
  <c r="E35"/>
  <c r="F35"/>
  <c r="C35"/>
  <c r="M92"/>
  <c r="R28"/>
  <c r="E65"/>
  <c r="C65"/>
  <c r="F65"/>
  <c r="D65"/>
  <c r="M22"/>
  <c r="M59"/>
  <c r="R35"/>
  <c r="R37"/>
  <c r="M48"/>
  <c r="R22"/>
  <c r="R59"/>
  <c r="R24"/>
  <c r="M66"/>
  <c r="M54"/>
  <c r="R90"/>
  <c r="M38"/>
  <c r="M11"/>
  <c r="D87"/>
  <c r="E87"/>
  <c r="F87"/>
  <c r="C87"/>
  <c r="E71"/>
  <c r="D71"/>
  <c r="C71"/>
  <c r="F71"/>
  <c r="R53"/>
  <c r="M32"/>
  <c r="F5"/>
  <c r="C5"/>
  <c r="E5"/>
  <c r="D5"/>
  <c r="D77"/>
  <c r="E77"/>
  <c r="C77"/>
  <c r="F77"/>
  <c r="R27"/>
  <c r="M80"/>
  <c r="M89"/>
  <c r="C60"/>
  <c r="E60"/>
  <c r="F60"/>
  <c r="D60"/>
  <c r="M87"/>
  <c r="D3"/>
  <c r="F3"/>
  <c r="E3"/>
  <c r="B99"/>
  <c r="C3"/>
  <c r="C45"/>
  <c r="D45"/>
  <c r="E45"/>
  <c r="F45"/>
  <c r="M42"/>
  <c r="E70"/>
  <c r="F70"/>
  <c r="C70"/>
  <c r="D70"/>
  <c r="C6"/>
  <c r="F6"/>
  <c r="E6"/>
  <c r="D6"/>
  <c r="G99"/>
  <c r="M43"/>
  <c r="E84"/>
  <c r="C84"/>
  <c r="F84"/>
  <c r="D84"/>
  <c r="R58"/>
  <c r="R94"/>
  <c r="M69"/>
  <c r="M10"/>
  <c r="R23"/>
  <c r="D42"/>
  <c r="E42"/>
  <c r="F42"/>
  <c r="C42"/>
  <c r="R83"/>
  <c r="R71"/>
  <c r="M36"/>
  <c r="M73"/>
  <c r="R67"/>
  <c r="F69"/>
  <c r="E69"/>
  <c r="D69"/>
  <c r="C69"/>
  <c r="M41"/>
  <c r="R60"/>
  <c r="M60"/>
  <c r="D25"/>
  <c r="C25"/>
  <c r="F25"/>
  <c r="E25"/>
  <c r="R91"/>
  <c r="R10"/>
  <c r="E10"/>
  <c r="F10"/>
  <c r="D10"/>
  <c r="C10"/>
  <c r="R16"/>
  <c r="F79"/>
  <c r="C79"/>
  <c r="D79"/>
  <c r="E79"/>
  <c r="R51"/>
  <c r="C7"/>
  <c r="D7"/>
  <c r="E7"/>
  <c r="F7"/>
  <c r="R88"/>
  <c r="R46"/>
  <c r="D34"/>
  <c r="C34"/>
  <c r="F34"/>
  <c r="E34"/>
  <c r="M31"/>
  <c r="M30"/>
  <c r="D50"/>
  <c r="E50"/>
  <c r="C50"/>
  <c r="F50"/>
  <c r="M77"/>
  <c r="L99"/>
  <c r="M4"/>
  <c r="M68"/>
  <c r="R15"/>
  <c r="M91"/>
  <c r="D29"/>
  <c r="F29"/>
  <c r="C29"/>
  <c r="E29"/>
  <c r="M13"/>
  <c r="C38"/>
  <c r="F38"/>
  <c r="D38"/>
  <c r="E38"/>
  <c r="R75"/>
  <c r="M96"/>
  <c r="M45"/>
  <c r="M49"/>
  <c r="D17"/>
  <c r="F17"/>
  <c r="E17"/>
  <c r="C17"/>
  <c r="R93"/>
  <c r="D39"/>
  <c r="E39"/>
  <c r="C39"/>
  <c r="F39"/>
  <c r="M23"/>
  <c r="J99"/>
  <c r="M64"/>
  <c r="R39"/>
  <c r="M95"/>
  <c r="E54"/>
  <c r="F54"/>
  <c r="C54"/>
  <c r="D54"/>
  <c r="F12"/>
  <c r="C12"/>
  <c r="D12"/>
  <c r="E12"/>
  <c r="R74"/>
  <c r="M78"/>
  <c r="D11"/>
  <c r="E11"/>
  <c r="C11"/>
  <c r="F11"/>
  <c r="R34"/>
  <c r="M86"/>
  <c r="D47"/>
  <c r="E47"/>
  <c r="F47"/>
  <c r="C47"/>
  <c r="R79"/>
  <c r="E91"/>
  <c r="D91"/>
  <c r="C91"/>
  <c r="F91"/>
  <c r="E62"/>
  <c r="F62"/>
  <c r="D62"/>
  <c r="C62"/>
  <c r="M33"/>
  <c r="C82"/>
  <c r="E82"/>
  <c r="D82"/>
  <c r="F82"/>
  <c r="C85"/>
  <c r="F85"/>
  <c r="D85"/>
  <c r="E85"/>
  <c r="M25"/>
  <c r="E72"/>
  <c r="F72"/>
  <c r="C72"/>
  <c r="D72"/>
  <c r="R42"/>
  <c r="M94"/>
  <c r="R63"/>
  <c r="R87"/>
  <c r="M35"/>
  <c r="R18"/>
  <c r="E23"/>
  <c r="D23"/>
  <c r="F23"/>
  <c r="C23"/>
  <c r="M53"/>
  <c r="F43"/>
  <c r="E43"/>
  <c r="C43"/>
  <c r="D43"/>
  <c r="F74"/>
  <c r="D74"/>
  <c r="E74"/>
  <c r="C74"/>
  <c r="R52"/>
  <c r="F36"/>
  <c r="E36"/>
  <c r="D36"/>
  <c r="C36"/>
  <c r="M85"/>
  <c r="F68"/>
  <c r="D68"/>
  <c r="E68"/>
  <c r="C68"/>
  <c r="R31"/>
  <c r="F53"/>
  <c r="C53"/>
  <c r="D53"/>
  <c r="E53"/>
  <c r="R92"/>
  <c r="M8"/>
  <c r="R19"/>
  <c r="R7"/>
  <c r="F97"/>
  <c r="C97"/>
  <c r="D97"/>
  <c r="E97"/>
  <c r="R21"/>
  <c r="M84"/>
  <c r="C4"/>
  <c r="F4"/>
  <c r="D4"/>
  <c r="E4"/>
  <c r="R73"/>
  <c r="R25"/>
  <c r="M62"/>
  <c r="R78"/>
  <c r="F67"/>
  <c r="E67"/>
  <c r="C67"/>
  <c r="D67"/>
  <c r="C9"/>
  <c r="E9"/>
  <c r="D9"/>
  <c r="F9"/>
  <c r="M70"/>
  <c r="D93"/>
  <c r="E93"/>
  <c r="F93"/>
  <c r="C93"/>
  <c r="F28"/>
  <c r="C28"/>
  <c r="D28"/>
  <c r="E28"/>
  <c r="F58"/>
  <c r="E58"/>
  <c r="D58"/>
  <c r="C58"/>
  <c r="R33"/>
  <c r="E18"/>
  <c r="C18"/>
  <c r="D18"/>
  <c r="F18"/>
  <c r="F48"/>
  <c r="E48"/>
  <c r="C48"/>
  <c r="D48"/>
  <c r="R81"/>
  <c r="M19"/>
  <c r="C92"/>
  <c r="F92"/>
  <c r="D92"/>
  <c r="E92"/>
  <c r="M56"/>
  <c r="R65"/>
  <c r="D86"/>
  <c r="C86"/>
  <c r="F86"/>
  <c r="E86"/>
  <c r="M65"/>
  <c r="M37"/>
  <c r="D75"/>
  <c r="F75"/>
  <c r="C75"/>
  <c r="E75"/>
  <c r="R68"/>
  <c r="M72"/>
  <c r="N99"/>
  <c r="R3"/>
  <c r="M76"/>
  <c r="F96"/>
  <c r="E96"/>
  <c r="D96"/>
  <c r="C96"/>
  <c r="D20"/>
  <c r="C20"/>
  <c r="E20"/>
  <c r="F20"/>
  <c r="R98"/>
  <c r="C8"/>
  <c r="F8"/>
  <c r="E8"/>
  <c r="D8"/>
  <c r="M26"/>
  <c r="D49"/>
  <c r="C49"/>
  <c r="F49"/>
  <c r="E49"/>
  <c r="R80"/>
  <c r="C57"/>
  <c r="F57"/>
  <c r="E57"/>
  <c r="D57"/>
  <c r="D78"/>
  <c r="E78"/>
  <c r="C78"/>
  <c r="F78"/>
  <c r="M79"/>
  <c r="R97"/>
  <c r="Q99"/>
  <c r="M90"/>
  <c r="E41"/>
  <c r="C41"/>
  <c r="F41"/>
  <c r="D41"/>
  <c r="M52"/>
  <c r="F30"/>
  <c r="C30"/>
  <c r="E30"/>
  <c r="D30"/>
  <c r="M46"/>
  <c r="O99"/>
  <c r="M24"/>
  <c r="F52"/>
  <c r="C52"/>
  <c r="D52"/>
  <c r="E52"/>
  <c r="R49"/>
  <c r="F59"/>
  <c r="D59"/>
  <c r="C59"/>
  <c r="E59"/>
  <c r="E46"/>
  <c r="F46"/>
  <c r="D46"/>
  <c r="C46"/>
  <c r="M21"/>
  <c r="H99"/>
  <c r="E55"/>
  <c r="F55"/>
  <c r="C55"/>
  <c r="D55"/>
  <c r="D51"/>
  <c r="C51"/>
  <c r="F51"/>
  <c r="E51"/>
  <c r="R84"/>
  <c r="D63"/>
  <c r="F63"/>
  <c r="E63"/>
  <c r="C63"/>
  <c r="R30"/>
  <c r="R4"/>
  <c r="R62"/>
  <c r="M7"/>
  <c r="M61"/>
  <c r="M81"/>
  <c r="R50"/>
  <c r="R56"/>
  <c r="M93"/>
  <c r="E81"/>
  <c r="C81"/>
  <c r="F81"/>
  <c r="D81"/>
  <c r="M5"/>
  <c r="R6"/>
  <c r="E73"/>
  <c r="C73"/>
  <c r="F73"/>
  <c r="D73"/>
  <c r="M15"/>
  <c r="D16"/>
  <c r="E16"/>
  <c r="C16"/>
  <c r="F16"/>
  <c r="M39"/>
  <c r="R32"/>
  <c r="R36"/>
  <c r="E14"/>
  <c r="C14"/>
  <c r="F14"/>
  <c r="D14"/>
  <c r="M51"/>
  <c r="E61"/>
  <c r="C61"/>
  <c r="D61"/>
  <c r="F61"/>
  <c r="M27"/>
  <c r="R85"/>
  <c r="R14"/>
  <c r="M29"/>
  <c r="M40"/>
  <c r="R41"/>
  <c r="F24"/>
  <c r="D24"/>
  <c r="E24"/>
  <c r="C24"/>
  <c r="M6"/>
  <c r="R69"/>
  <c r="R61"/>
  <c r="M18"/>
  <c r="R77"/>
  <c r="M44"/>
  <c r="C19"/>
  <c r="E19"/>
  <c r="D19"/>
  <c r="F19"/>
  <c r="M74"/>
  <c r="M55"/>
  <c r="C31"/>
  <c r="D31"/>
  <c r="F31"/>
  <c r="E31"/>
  <c r="R47"/>
  <c r="T36" i="73"/>
  <c r="S37"/>
  <c r="D37" i="28" s="1"/>
  <c r="P37" i="73"/>
  <c r="D37" i="24" s="1"/>
  <c r="R37" i="73"/>
  <c r="D37" i="29" s="1"/>
  <c r="Q37" i="73"/>
  <c r="D37" i="26" s="1"/>
  <c r="K35" i="65"/>
  <c r="E99" i="78" l="1"/>
  <c r="M99"/>
  <c r="R99"/>
  <c r="D99"/>
  <c r="F99"/>
  <c r="C99"/>
  <c r="T37" i="73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CV4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BF27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BF92"/>
  <c r="BF97"/>
  <c r="DH97" s="1"/>
  <c r="D97" i="40" s="1"/>
  <c r="BF17" i="54"/>
  <c r="BF30"/>
  <c r="DJ34"/>
  <c r="F34" i="40" s="1"/>
  <c r="BF49" i="54"/>
  <c r="BF4"/>
  <c r="BF6"/>
  <c r="BF8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G13" s="1"/>
  <c r="C13" i="40" s="1"/>
  <c r="DH13" i="54"/>
  <c r="D13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5"/>
  <c r="C5" i="40" s="1"/>
  <c r="DG7" i="54"/>
  <c r="C7" i="40" s="1"/>
  <c r="DG8" i="54"/>
  <c r="C8" i="40" s="1"/>
  <c r="DI9" i="54"/>
  <c r="E9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5"/>
  <c r="C55" i="40" s="1"/>
  <c r="DJ58" i="54"/>
  <c r="F58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7" i="54" l="1"/>
  <c r="CW48"/>
  <c r="CW16"/>
  <c r="CP26"/>
  <c r="CI68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4" l="1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<sst xmlns="http://schemas.openxmlformats.org/spreadsheetml/2006/main" count="9382" uniqueCount="580">
  <si>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</si>
  <si>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</si>
  <si>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</si>
  <si>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</si>
  <si>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</si>
  <si>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</si>
  <si>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</si>
  <si>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</si>
  <si>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</si>
  <si>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</si>
  <si>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</si>
  <si>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</si>
  <si>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</si>
  <si>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</si>
  <si>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</si>
  <si>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</si>
  <si>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</si>
  <si>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</si>
  <si>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</si>
  <si>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</si>
  <si>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</si>
  <si>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</si>
  <si>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</si>
  <si>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</si>
  <si>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</si>
  <si>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</si>
  <si>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</si>
  <si>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</si>
  <si>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</si>
  <si>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</si>
  <si>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</si>
  <si>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</si>
  <si>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</si>
  <si>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</si>
  <si>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</si>
  <si>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</si>
  <si>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</si>
  <si>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</si>
  <si>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</si>
  <si>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</si>
  <si>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</si>
  <si>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</si>
  <si>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</si>
  <si>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</si>
  <si>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</si>
  <si>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</si>
  <si>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</si>
  <si>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</si>
  <si>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</si>
  <si>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</si>
  <si>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</si>
  <si>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</si>
  <si>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</si>
  <si>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</si>
  <si>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</si>
  <si>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</si>
  <si>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</si>
  <si>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</si>
  <si>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</si>
  <si>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</si>
  <si>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</si>
  <si>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</si>
  <si>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</si>
  <si>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</si>
  <si>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</si>
  <si>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</si>
  <si>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</si>
  <si>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</si>
  <si>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</si>
  <si>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</si>
  <si>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</si>
  <si>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</si>
  <si>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</si>
  <si>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</si>
  <si>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</si>
  <si>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</si>
  <si>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</si>
  <si>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</si>
  <si>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</si>
  <si>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</si>
  <si>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</si>
  <si>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</si>
  <si>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</si>
  <si>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</si>
  <si>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</si>
  <si>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</si>
  <si>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</si>
  <si>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</si>
  <si>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</si>
  <si>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</si>
  <si>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</si>
  <si>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</si>
  <si>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</si>
  <si>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</si>
  <si>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</si>
  <si>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</si>
  <si>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</si>
  <si>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</si>
  <si>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</si>
  <si>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</si>
  <si>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</si>
  <si>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</si>
  <si>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</si>
  <si>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</si>
  <si>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</si>
  <si>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</si>
  <si>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</si>
  <si>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</si>
  <si>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</si>
  <si>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</si>
  <si>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</si>
  <si>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</si>
  <si>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</si>
  <si>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</si>
  <si>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</si>
  <si>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</si>
  <si>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</si>
  <si>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</si>
  <si>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</si>
  <si>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</si>
  <si>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</si>
  <si>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</si>
  <si>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</si>
  <si>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</si>
  <si>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</si>
  <si>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</si>
  <si>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</si>
  <si>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</si>
  <si>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</si>
  <si>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</si>
  <si>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</si>
  <si>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</si>
  <si>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</si>
  <si>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</si>
  <si>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</si>
  <si>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</si>
  <si>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</si>
  <si>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</si>
  <si>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</si>
  <si>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</si>
  <si>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</si>
  <si>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</si>
  <si>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</si>
  <si>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</si>
  <si>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</si>
  <si>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</si>
  <si>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</si>
  <si>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</si>
  <si>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</si>
  <si>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</si>
  <si>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</si>
  <si>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</si>
  <si>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</si>
  <si>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</si>
  <si>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</si>
  <si>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</si>
  <si>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</si>
  <si>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</si>
  <si>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</si>
  <si>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</si>
  <si>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</si>
  <si>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</si>
  <si>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</si>
  <si>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</si>
  <si>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</si>
  <si>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</si>
  <si>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</si>
  <si>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</si>
  <si>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</si>
  <si>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</si>
  <si>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</si>
  <si>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</si>
  <si>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</si>
  <si>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</si>
  <si>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</si>
  <si>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</si>
  <si>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</si>
  <si>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</si>
  <si>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</si>
  <si>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</si>
  <si>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</si>
  <si>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</si>
  <si>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</si>
  <si>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</si>
  <si>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</si>
  <si>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</si>
  <si>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</si>
  <si>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</si>
  <si>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</si>
  <si>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</si>
  <si>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</si>
  <si>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</si>
  <si>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</si>
  <si>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</si>
  <si>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</si>
  <si>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</si>
  <si>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</si>
  <si>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</si>
  <si>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</si>
  <si>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</si>
  <si>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</si>
  <si>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</si>
  <si>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</si>
  <si>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</si>
  <si>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</si>
  <si>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</si>
  <si>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</si>
  <si>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</si>
  <si>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</si>
  <si>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</si>
  <si>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</si>
  <si>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</si>
  <si>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</si>
  <si>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</si>
  <si>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</si>
  <si>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</si>
  <si>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</si>
  <si>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</si>
  <si>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</si>
  <si>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</si>
  <si>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</si>
  <si>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</si>
  <si>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</si>
  <si>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</si>
  <si>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</si>
  <si>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</si>
  <si>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</si>
  <si>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</si>
  <si>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</si>
  <si>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</si>
  <si>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</si>
  <si>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</si>
  <si>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</si>
  <si>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</si>
  <si>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</si>
  <si>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</si>
  <si>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</si>
  <si>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</si>
  <si>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</si>
  <si>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</si>
  <si>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</si>
  <si>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</si>
  <si>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</si>
  <si>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</si>
  <si>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</si>
  <si>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</si>
  <si>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</si>
  <si>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</si>
  <si>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</si>
  <si>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</si>
  <si>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</si>
  <si>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</si>
  <si>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</si>
  <si>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</si>
  <si>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</si>
  <si>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</si>
  <si>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</si>
  <si>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</si>
  <si>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</si>
  <si>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</si>
  <si>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</si>
  <si>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</si>
  <si>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</si>
  <si>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</si>
  <si>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</si>
  <si>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</si>
  <si>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</si>
  <si>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</si>
  <si>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</si>
  <si>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</si>
  <si>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</si>
  <si>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</si>
  <si>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</si>
  <si>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</si>
  <si>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</si>
  <si>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</si>
  <si>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</si>
  <si>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</si>
  <si>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</si>
  <si>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</si>
  <si>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</si>
  <si>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</si>
  <si>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</si>
  <si>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</si>
  <si>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</si>
  <si>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</si>
  <si>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</si>
  <si>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</si>
  <si>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</si>
  <si>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</si>
  <si>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</si>
  <si>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</si>
  <si>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</si>
  <si>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</si>
  <si>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</si>
  <si>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</si>
  <si>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</si>
  <si>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</si>
  <si>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</si>
  <si>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</si>
  <si>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</si>
  <si>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</si>
  <si>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</si>
  <si>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</si>
  <si>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</si>
  <si>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</si>
  <si>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</si>
  <si>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</si>
  <si>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</si>
  <si>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</si>
  <si>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</si>
  <si>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</si>
  <si>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</si>
  <si>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</si>
  <si>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</si>
  <si>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</si>
  <si>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</si>
  <si>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</si>
  <si>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</si>
  <si>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</si>
  <si>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</si>
  <si>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</si>
  <si>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</si>
  <si>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</si>
  <si>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</si>
  <si>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</si>
  <si>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</si>
  <si>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</si>
  <si>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</si>
  <si>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</si>
  <si>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</si>
  <si>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</si>
  <si>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</si>
  <si>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</si>
  <si>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</si>
  <si>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</si>
  <si>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</si>
  <si>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</si>
  <si>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</si>
  <si>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</si>
  <si>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</si>
  <si>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</si>
  <si>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</si>
  <si>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</si>
  <si>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</si>
  <si>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</si>
  <si>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</si>
  <si>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</si>
  <si>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</si>
  <si>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</si>
  <si>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</si>
  <si>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</si>
  <si>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</si>
  <si>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</si>
  <si>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</si>
  <si>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</si>
  <si>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</si>
  <si>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</si>
  <si>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</si>
  <si>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</si>
  <si>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</si>
  <si>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</si>
  <si>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</si>
  <si>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</si>
  <si>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</si>
  <si>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</si>
  <si>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</si>
  <si>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</si>
  <si>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</si>
  <si>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</si>
  <si>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</si>
  <si>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</si>
  <si>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</si>
  <si>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</si>
  <si>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</si>
  <si>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</si>
  <si>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</si>
  <si>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</si>
  <si>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</si>
  <si>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</si>
  <si>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</si>
  <si>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</si>
  <si>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</si>
  <si>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</si>
  <si>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</si>
  <si>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</si>
  <si>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</si>
  <si>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</si>
  <si>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</si>
  <si>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</si>
  <si>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</si>
  <si>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</si>
  <si>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</si>
  <si>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</si>
  <si>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</si>
  <si>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</si>
  <si>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</si>
  <si>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</si>
  <si>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</si>
  <si>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</si>
  <si>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</si>
  <si>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</si>
  <si>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</si>
  <si>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</si>
  <si>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</si>
  <si>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</si>
  <si>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</si>
  <si>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</si>
  <si>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</si>
  <si>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</si>
  <si>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</si>
  <si>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</si>
  <si>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</si>
  <si>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</si>
  <si>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</si>
  <si>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</si>
  <si>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</si>
  <si>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</si>
  <si>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</si>
  <si>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</si>
  <si>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</si>
  <si>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</si>
  <si>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</si>
  <si>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</si>
  <si>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</si>
  <si>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</si>
  <si>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</si>
  <si>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</si>
  <si>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</si>
  <si>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</si>
  <si>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</si>
  <si>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</si>
  <si>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</si>
  <si>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</si>
  <si>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</si>
  <si>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</si>
  <si>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</si>
  <si>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</si>
  <si>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</si>
  <si>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</si>
  <si>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</si>
  <si>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</si>
  <si>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</si>
  <si>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</si>
  <si>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</si>
  <si>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</si>
  <si>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</si>
  <si>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</si>
  <si>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</si>
  <si>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</si>
  <si>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</si>
  <si>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</si>
  <si>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</si>
  <si>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</si>
  <si>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</si>
  <si>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</si>
  <si>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</si>
  <si>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</si>
  <si>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</si>
  <si>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</si>
  <si>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</si>
  <si>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</si>
  <si>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</si>
  <si>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</si>
  <si>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</si>
  <si>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</si>
  <si>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</si>
  <si>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</si>
  <si>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</si>
  <si>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</si>
  <si>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</si>
  <si>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</si>
  <si>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</si>
  <si>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</si>
  <si>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</si>
  <si>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</si>
  <si>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</si>
  <si>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</si>
  <si>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</si>
  <si>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</si>
  <si>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</si>
  <si>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</si>
  <si>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</si>
  <si>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</si>
  <si>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</si>
  <si>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</si>
  <si>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</si>
  <si>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</si>
  <si>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</si>
  <si>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</si>
  <si>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</si>
  <si>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</si>
  <si>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</si>
  <si>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</si>
  <si>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</si>
  <si>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</si>
  <si>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</si>
  <si>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</si>
  <si>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</si>
  <si>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</si>
  <si>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</si>
  <si>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</si>
  <si>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</si>
  <si>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</si>
  <si>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</si>
  <si>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</si>
  <si>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</si>
  <si>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</si>
  <si>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</si>
  <si>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</si>
  <si>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</si>
  <si>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</si>
  <si>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</si>
  <si>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</si>
  <si>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</si>
  <si>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</si>
  <si>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</si>
  <si>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</si>
  <si>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</si>
  <si>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</si>
  <si>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</si>
  <si>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</si>
  <si>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</si>
  <si>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</si>
  <si>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</si>
  <si>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</si>
  <si>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</si>
  <si>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</si>
  <si>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</si>
  <si>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</si>
  <si>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</si>
  <si>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</si>
  <si>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</si>
  <si>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</si>
  <si>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</si>
  <si>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</si>
  <si>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</si>
  <si>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</si>
  <si>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</si>
  <si>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</si>
  <si>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</si>
  <si>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64IS2024/10/11</t>
  </si>
  <si>
    <t>SOLAPUR_SOLAR</t>
  </si>
  <si>
    <t>NR/2024/23641/C</t>
  </si>
  <si>
    <t>RSRPL_BKN</t>
  </si>
  <si>
    <t>NR/2024/23389/A/40413</t>
  </si>
  <si>
    <t>TPSL_BKN2</t>
  </si>
  <si>
    <t>NR/2024/23356/A/40414</t>
  </si>
  <si>
    <t>NR/2024/23638/C</t>
  </si>
  <si>
    <t>JITPL</t>
  </si>
  <si>
    <t>NR/2024/23382/A/40549</t>
  </si>
  <si>
    <t>NR/2024/23446/A/40548</t>
  </si>
  <si>
    <t>GBHHPL</t>
  </si>
  <si>
    <t>NR/2024/23510/A/40407</t>
  </si>
  <si>
    <t>ITCWIND</t>
  </si>
  <si>
    <t>NR/2024/23383/A/40409</t>
  </si>
  <si>
    <t>NSLSUGAR</t>
  </si>
  <si>
    <t>NR/2024/23414/A/40389</t>
  </si>
  <si>
    <t>NR/2024/23384/A/40390</t>
  </si>
  <si>
    <t>RKM_POWER</t>
  </si>
  <si>
    <t>GNA/NR/2024/10/01/3642</t>
  </si>
  <si>
    <t>TRN_ENERGY</t>
  </si>
  <si>
    <t>GNA/NR/2024/10/01/8106</t>
  </si>
  <si>
    <t>BAWANA_GAS</t>
  </si>
  <si>
    <t>NR/30092023/31122025/SH-07</t>
  </si>
  <si>
    <t>JPL2</t>
  </si>
  <si>
    <t>GNA/NR/2024/10/01/6101</t>
  </si>
  <si>
    <t>GNA/NR/2024/10/11/8869</t>
  </si>
  <si>
    <t>APL_Raipur_TPP</t>
  </si>
  <si>
    <t>GNA/NR/2024/10/11/8945</t>
  </si>
  <si>
    <t>GNA/NR/2024/10/01/9072</t>
  </si>
  <si>
    <t>CHANJUII</t>
  </si>
  <si>
    <t>NR/01082024/19092033/Chanju/TPDDL/01082024</t>
  </si>
  <si>
    <t>NR/30092023/26122029/SH-06</t>
  </si>
  <si>
    <t>SKS_Raigarh</t>
  </si>
  <si>
    <t>GNA/NR/2024/10/01/9582</t>
  </si>
  <si>
    <t>East_Delhi_Waste_Processing_Company_Limited_(EDWPCL)</t>
  </si>
  <si>
    <t>HARYANA-BAWANA_GAS</t>
  </si>
  <si>
    <t>PUNJAB-BAWANA_GAS</t>
  </si>
  <si>
    <t>w.e.f. 01st October 2024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</si>
</sst>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125</v>
          </cell>
          <cell r="I5">
            <v>0</v>
          </cell>
          <cell r="J5">
            <v>27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125</v>
          </cell>
          <cell r="I6">
            <v>0</v>
          </cell>
          <cell r="J6">
            <v>27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125</v>
          </cell>
          <cell r="I7">
            <v>0</v>
          </cell>
          <cell r="J7">
            <v>27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125</v>
          </cell>
          <cell r="I8">
            <v>0</v>
          </cell>
          <cell r="J8">
            <v>27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125</v>
          </cell>
          <cell r="I9">
            <v>0</v>
          </cell>
          <cell r="J9">
            <v>27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125</v>
          </cell>
          <cell r="I10">
            <v>0</v>
          </cell>
          <cell r="J10">
            <v>27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125</v>
          </cell>
          <cell r="I11">
            <v>0</v>
          </cell>
          <cell r="J11">
            <v>27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125</v>
          </cell>
          <cell r="I12">
            <v>0</v>
          </cell>
          <cell r="J12">
            <v>27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125</v>
          </cell>
          <cell r="I13">
            <v>0</v>
          </cell>
          <cell r="J13">
            <v>27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125</v>
          </cell>
          <cell r="I14">
            <v>0</v>
          </cell>
          <cell r="J14">
            <v>27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125</v>
          </cell>
          <cell r="I15">
            <v>0</v>
          </cell>
          <cell r="J15">
            <v>27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125</v>
          </cell>
          <cell r="I16">
            <v>0</v>
          </cell>
          <cell r="J16">
            <v>28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125</v>
          </cell>
          <cell r="I17">
            <v>0</v>
          </cell>
          <cell r="J17">
            <v>28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125</v>
          </cell>
          <cell r="I18">
            <v>0</v>
          </cell>
          <cell r="J18">
            <v>28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125</v>
          </cell>
          <cell r="I19">
            <v>0</v>
          </cell>
          <cell r="J19">
            <v>28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125</v>
          </cell>
          <cell r="I20">
            <v>0</v>
          </cell>
          <cell r="J20">
            <v>29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125</v>
          </cell>
          <cell r="I21">
            <v>0</v>
          </cell>
          <cell r="J21">
            <v>29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125</v>
          </cell>
          <cell r="I22">
            <v>0</v>
          </cell>
          <cell r="J22">
            <v>29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125</v>
          </cell>
          <cell r="I23">
            <v>0</v>
          </cell>
          <cell r="J23">
            <v>30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125</v>
          </cell>
          <cell r="I24">
            <v>0</v>
          </cell>
          <cell r="J24">
            <v>30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125</v>
          </cell>
          <cell r="I25">
            <v>0</v>
          </cell>
          <cell r="J25">
            <v>30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125</v>
          </cell>
          <cell r="I26">
            <v>0</v>
          </cell>
          <cell r="J26">
            <v>30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125</v>
          </cell>
          <cell r="I27">
            <v>0</v>
          </cell>
          <cell r="J27">
            <v>30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125</v>
          </cell>
          <cell r="I28">
            <v>0</v>
          </cell>
          <cell r="J28">
            <v>30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125</v>
          </cell>
          <cell r="I29">
            <v>0</v>
          </cell>
          <cell r="J29">
            <v>30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125</v>
          </cell>
          <cell r="I30">
            <v>0</v>
          </cell>
          <cell r="J30">
            <v>30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125</v>
          </cell>
          <cell r="I31">
            <v>0</v>
          </cell>
          <cell r="J31">
            <v>30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125</v>
          </cell>
          <cell r="I32">
            <v>0</v>
          </cell>
          <cell r="J32">
            <v>30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125</v>
          </cell>
          <cell r="I33">
            <v>0</v>
          </cell>
          <cell r="J33">
            <v>30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125</v>
          </cell>
          <cell r="I34">
            <v>0</v>
          </cell>
          <cell r="J34">
            <v>30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125</v>
          </cell>
          <cell r="I35">
            <v>0</v>
          </cell>
          <cell r="J35">
            <v>30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125</v>
          </cell>
          <cell r="I36">
            <v>0</v>
          </cell>
          <cell r="J36">
            <v>30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125</v>
          </cell>
          <cell r="I37">
            <v>0</v>
          </cell>
          <cell r="J37">
            <v>30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125</v>
          </cell>
          <cell r="I38">
            <v>0</v>
          </cell>
          <cell r="J38">
            <v>30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125</v>
          </cell>
          <cell r="I39">
            <v>0</v>
          </cell>
          <cell r="J39">
            <v>30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125</v>
          </cell>
          <cell r="I40">
            <v>0</v>
          </cell>
          <cell r="J40">
            <v>30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125</v>
          </cell>
          <cell r="I41">
            <v>0</v>
          </cell>
          <cell r="J41">
            <v>30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125</v>
          </cell>
          <cell r="I42">
            <v>0</v>
          </cell>
          <cell r="J42">
            <v>30</v>
          </cell>
          <cell r="K42">
            <v>0</v>
          </cell>
        </row>
        <row r="43">
          <cell r="B43">
            <v>125</v>
          </cell>
          <cell r="C43">
            <v>0</v>
          </cell>
          <cell r="D43">
            <v>205</v>
          </cell>
          <cell r="E43">
            <v>0</v>
          </cell>
          <cell r="H43">
            <v>125</v>
          </cell>
          <cell r="I43">
            <v>0</v>
          </cell>
          <cell r="J43">
            <v>30</v>
          </cell>
          <cell r="K43">
            <v>0</v>
          </cell>
        </row>
        <row r="44">
          <cell r="B44">
            <v>125</v>
          </cell>
          <cell r="C44">
            <v>0</v>
          </cell>
          <cell r="D44">
            <v>205</v>
          </cell>
          <cell r="E44">
            <v>0</v>
          </cell>
          <cell r="H44">
            <v>125</v>
          </cell>
          <cell r="I44">
            <v>0</v>
          </cell>
          <cell r="J44">
            <v>27</v>
          </cell>
          <cell r="K44">
            <v>0</v>
          </cell>
        </row>
        <row r="45">
          <cell r="B45">
            <v>125</v>
          </cell>
          <cell r="C45">
            <v>0</v>
          </cell>
          <cell r="D45">
            <v>205</v>
          </cell>
          <cell r="E45">
            <v>0</v>
          </cell>
          <cell r="H45">
            <v>125</v>
          </cell>
          <cell r="I45">
            <v>0</v>
          </cell>
          <cell r="J45">
            <v>27</v>
          </cell>
          <cell r="K45">
            <v>0</v>
          </cell>
        </row>
        <row r="46">
          <cell r="B46">
            <v>125</v>
          </cell>
          <cell r="C46">
            <v>0</v>
          </cell>
          <cell r="D46">
            <v>205</v>
          </cell>
          <cell r="E46">
            <v>0</v>
          </cell>
          <cell r="H46">
            <v>125</v>
          </cell>
          <cell r="I46">
            <v>0</v>
          </cell>
          <cell r="J46">
            <v>27</v>
          </cell>
          <cell r="K46">
            <v>0</v>
          </cell>
        </row>
        <row r="47">
          <cell r="B47">
            <v>125</v>
          </cell>
          <cell r="C47">
            <v>0</v>
          </cell>
          <cell r="D47">
            <v>205</v>
          </cell>
          <cell r="E47">
            <v>0</v>
          </cell>
          <cell r="H47">
            <v>125</v>
          </cell>
          <cell r="I47">
            <v>0</v>
          </cell>
          <cell r="J47">
            <v>27</v>
          </cell>
          <cell r="K47">
            <v>0</v>
          </cell>
        </row>
        <row r="48">
          <cell r="B48">
            <v>125</v>
          </cell>
          <cell r="C48">
            <v>0</v>
          </cell>
          <cell r="D48">
            <v>205</v>
          </cell>
          <cell r="E48">
            <v>0</v>
          </cell>
          <cell r="H48">
            <v>125</v>
          </cell>
          <cell r="I48">
            <v>0</v>
          </cell>
          <cell r="J48">
            <v>27</v>
          </cell>
          <cell r="K48">
            <v>0</v>
          </cell>
        </row>
        <row r="49">
          <cell r="B49">
            <v>125</v>
          </cell>
          <cell r="C49">
            <v>0</v>
          </cell>
          <cell r="D49">
            <v>205</v>
          </cell>
          <cell r="E49">
            <v>0</v>
          </cell>
          <cell r="H49">
            <v>125</v>
          </cell>
          <cell r="I49">
            <v>0</v>
          </cell>
          <cell r="J49">
            <v>27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125</v>
          </cell>
          <cell r="I50">
            <v>0</v>
          </cell>
          <cell r="J50">
            <v>27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125</v>
          </cell>
          <cell r="I51">
            <v>0</v>
          </cell>
          <cell r="J51">
            <v>24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125</v>
          </cell>
          <cell r="I52">
            <v>0</v>
          </cell>
          <cell r="J52">
            <v>23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125</v>
          </cell>
          <cell r="I53">
            <v>0</v>
          </cell>
          <cell r="J53">
            <v>22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125</v>
          </cell>
          <cell r="I54">
            <v>0</v>
          </cell>
          <cell r="J54">
            <v>22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125</v>
          </cell>
          <cell r="I55">
            <v>0</v>
          </cell>
          <cell r="J55">
            <v>25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125</v>
          </cell>
          <cell r="I56">
            <v>0</v>
          </cell>
          <cell r="J56">
            <v>25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125</v>
          </cell>
          <cell r="I57">
            <v>0</v>
          </cell>
          <cell r="J57">
            <v>25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125</v>
          </cell>
          <cell r="I58">
            <v>0</v>
          </cell>
          <cell r="J58">
            <v>25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125</v>
          </cell>
          <cell r="I59">
            <v>0</v>
          </cell>
          <cell r="J59">
            <v>25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125</v>
          </cell>
          <cell r="I60">
            <v>0</v>
          </cell>
          <cell r="J60">
            <v>25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125</v>
          </cell>
          <cell r="I61">
            <v>0</v>
          </cell>
          <cell r="J61">
            <v>25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125</v>
          </cell>
          <cell r="I62">
            <v>0</v>
          </cell>
          <cell r="J62">
            <v>24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125</v>
          </cell>
          <cell r="I63">
            <v>0</v>
          </cell>
          <cell r="J63">
            <v>24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125</v>
          </cell>
          <cell r="I64">
            <v>0</v>
          </cell>
          <cell r="J64">
            <v>24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125</v>
          </cell>
          <cell r="I65">
            <v>0</v>
          </cell>
          <cell r="J65">
            <v>24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125</v>
          </cell>
          <cell r="I66">
            <v>0</v>
          </cell>
          <cell r="J66">
            <v>22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125</v>
          </cell>
          <cell r="I67">
            <v>0</v>
          </cell>
          <cell r="J67">
            <v>22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125</v>
          </cell>
          <cell r="I68">
            <v>0</v>
          </cell>
          <cell r="J68">
            <v>22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125</v>
          </cell>
          <cell r="I69">
            <v>0</v>
          </cell>
          <cell r="J69">
            <v>22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125</v>
          </cell>
          <cell r="I70">
            <v>0</v>
          </cell>
          <cell r="J70">
            <v>22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125</v>
          </cell>
          <cell r="I71">
            <v>0</v>
          </cell>
          <cell r="J71">
            <v>22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125</v>
          </cell>
          <cell r="I72">
            <v>0</v>
          </cell>
          <cell r="J72">
            <v>22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125</v>
          </cell>
          <cell r="I73">
            <v>0</v>
          </cell>
          <cell r="J73">
            <v>22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125</v>
          </cell>
          <cell r="I74">
            <v>0</v>
          </cell>
          <cell r="J74">
            <v>22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125</v>
          </cell>
          <cell r="I75">
            <v>0</v>
          </cell>
          <cell r="J75">
            <v>22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125</v>
          </cell>
          <cell r="I76">
            <v>0</v>
          </cell>
          <cell r="J76">
            <v>22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315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315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315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315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315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315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315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315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315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315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315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315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610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610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610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610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630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630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630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630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630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630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630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630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45576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153</v>
      </c>
    </row>
    <row r="9" spans="1:3">
      <c r="A9" s="47" t="s">
        <v>445</v>
      </c>
      <c r="B9" s="206">
        <v>45586.454907407409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45576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26.5</v>
      </c>
      <c r="C3" s="204">
        <v>26.5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11.0558</v>
      </c>
      <c r="J3" s="22">
        <f>C3*E3/100</f>
        <v>6.1824500000000002</v>
      </c>
      <c r="K3" s="22">
        <f>C3*F3/100</f>
        <v>7.9738499999999997</v>
      </c>
      <c r="L3" s="22">
        <f>C3*G3/100</f>
        <v>1.2879000000000003</v>
      </c>
      <c r="M3" s="155">
        <f>SUM(I3:L3)</f>
        <v>26.5</v>
      </c>
      <c r="N3" s="23"/>
      <c r="P3" s="38">
        <f t="shared" ref="P3:P34" si="1">I3</f>
        <v>11.0558</v>
      </c>
      <c r="Q3" s="38">
        <f t="shared" ref="Q3:Q34" si="2">J3</f>
        <v>6.1824500000000002</v>
      </c>
      <c r="R3" s="38">
        <f t="shared" ref="R3:R34" si="3">K3</f>
        <v>7.9738499999999997</v>
      </c>
      <c r="S3" s="38">
        <f t="shared" ref="S3:S34" si="4">L3</f>
        <v>1.2879000000000003</v>
      </c>
      <c r="T3" s="38">
        <f>SUM(P3:S3)</f>
        <v>26.5</v>
      </c>
    </row>
    <row r="4" spans="1:20">
      <c r="A4" s="8" t="s">
        <v>46</v>
      </c>
      <c r="B4" s="204">
        <v>26.5</v>
      </c>
      <c r="C4" s="204">
        <v>26.5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11.0558</v>
      </c>
      <c r="J4" s="22">
        <f t="shared" ref="J4:J67" si="6">C4*E4/100</f>
        <v>6.1824500000000002</v>
      </c>
      <c r="K4" s="22">
        <f t="shared" ref="K4:K67" si="7">C4*F4/100</f>
        <v>7.9738499999999997</v>
      </c>
      <c r="L4" s="22">
        <f t="shared" ref="L4:L67" si="8">C4*G4/100</f>
        <v>1.2879000000000003</v>
      </c>
      <c r="M4" s="156">
        <f t="shared" ref="M4:M67" si="9">SUM(I4:L4)</f>
        <v>26.5</v>
      </c>
      <c r="N4" s="23"/>
      <c r="P4" s="38">
        <f t="shared" si="1"/>
        <v>11.0558</v>
      </c>
      <c r="Q4" s="38">
        <f t="shared" si="2"/>
        <v>6.1824500000000002</v>
      </c>
      <c r="R4" s="38">
        <f t="shared" si="3"/>
        <v>7.9738499999999997</v>
      </c>
      <c r="S4" s="38">
        <f t="shared" si="4"/>
        <v>1.2879000000000003</v>
      </c>
      <c r="T4" s="38">
        <f t="shared" ref="T4:T67" si="10">SUM(P4:S4)</f>
        <v>26.5</v>
      </c>
    </row>
    <row r="5" spans="1:20">
      <c r="A5" s="8" t="s">
        <v>47</v>
      </c>
      <c r="B5" s="204">
        <v>26.5</v>
      </c>
      <c r="C5" s="204">
        <v>26.5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11.0558</v>
      </c>
      <c r="J5" s="22">
        <f t="shared" si="6"/>
        <v>6.1824500000000002</v>
      </c>
      <c r="K5" s="22">
        <f t="shared" si="7"/>
        <v>7.9738499999999997</v>
      </c>
      <c r="L5" s="22">
        <f t="shared" si="8"/>
        <v>1.2879000000000003</v>
      </c>
      <c r="M5" s="156">
        <f t="shared" si="9"/>
        <v>26.5</v>
      </c>
      <c r="N5" s="23"/>
      <c r="P5" s="38">
        <f t="shared" si="1"/>
        <v>11.0558</v>
      </c>
      <c r="Q5" s="38">
        <f t="shared" si="2"/>
        <v>6.1824500000000002</v>
      </c>
      <c r="R5" s="38">
        <f t="shared" si="3"/>
        <v>7.9738499999999997</v>
      </c>
      <c r="S5" s="38">
        <f t="shared" si="4"/>
        <v>1.2879000000000003</v>
      </c>
      <c r="T5" s="38">
        <f t="shared" si="10"/>
        <v>26.5</v>
      </c>
    </row>
    <row r="6" spans="1:20">
      <c r="A6" s="8" t="s">
        <v>48</v>
      </c>
      <c r="B6" s="204">
        <v>26.5</v>
      </c>
      <c r="C6" s="204">
        <v>26.5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11.0558</v>
      </c>
      <c r="J6" s="22">
        <f t="shared" si="6"/>
        <v>6.1824500000000002</v>
      </c>
      <c r="K6" s="22">
        <f t="shared" si="7"/>
        <v>7.9738499999999997</v>
      </c>
      <c r="L6" s="22">
        <f t="shared" si="8"/>
        <v>1.2879000000000003</v>
      </c>
      <c r="M6" s="156">
        <f t="shared" si="9"/>
        <v>26.5</v>
      </c>
      <c r="N6" s="23"/>
      <c r="P6" s="38">
        <f t="shared" si="1"/>
        <v>11.0558</v>
      </c>
      <c r="Q6" s="38">
        <f t="shared" si="2"/>
        <v>6.1824500000000002</v>
      </c>
      <c r="R6" s="38">
        <f t="shared" si="3"/>
        <v>7.9738499999999997</v>
      </c>
      <c r="S6" s="38">
        <f t="shared" si="4"/>
        <v>1.2879000000000003</v>
      </c>
      <c r="T6" s="38">
        <f t="shared" si="10"/>
        <v>26.5</v>
      </c>
    </row>
    <row r="7" spans="1:20">
      <c r="A7" s="8" t="s">
        <v>49</v>
      </c>
      <c r="B7" s="204">
        <v>26.5</v>
      </c>
      <c r="C7" s="204">
        <v>26.5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11.0558</v>
      </c>
      <c r="J7" s="22">
        <f t="shared" si="6"/>
        <v>6.1824500000000002</v>
      </c>
      <c r="K7" s="22">
        <f t="shared" si="7"/>
        <v>7.9738499999999997</v>
      </c>
      <c r="L7" s="22">
        <f t="shared" si="8"/>
        <v>1.2879000000000003</v>
      </c>
      <c r="M7" s="156">
        <f t="shared" si="9"/>
        <v>26.5</v>
      </c>
      <c r="N7" s="23"/>
      <c r="P7" s="38">
        <f t="shared" si="1"/>
        <v>11.0558</v>
      </c>
      <c r="Q7" s="38">
        <f t="shared" si="2"/>
        <v>6.1824500000000002</v>
      </c>
      <c r="R7" s="38">
        <f t="shared" si="3"/>
        <v>7.9738499999999997</v>
      </c>
      <c r="S7" s="38">
        <f t="shared" si="4"/>
        <v>1.2879000000000003</v>
      </c>
      <c r="T7" s="38">
        <f t="shared" si="10"/>
        <v>26.5</v>
      </c>
    </row>
    <row r="8" spans="1:20">
      <c r="A8" s="8" t="s">
        <v>50</v>
      </c>
      <c r="B8" s="204">
        <v>26.5</v>
      </c>
      <c r="C8" s="204">
        <v>26.5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11.0558</v>
      </c>
      <c r="J8" s="22">
        <f t="shared" si="6"/>
        <v>6.1824500000000002</v>
      </c>
      <c r="K8" s="22">
        <f t="shared" si="7"/>
        <v>7.9738499999999997</v>
      </c>
      <c r="L8" s="22">
        <f t="shared" si="8"/>
        <v>1.2879000000000003</v>
      </c>
      <c r="M8" s="156">
        <f t="shared" si="9"/>
        <v>26.5</v>
      </c>
      <c r="N8" s="23"/>
      <c r="P8" s="38">
        <f t="shared" si="1"/>
        <v>11.0558</v>
      </c>
      <c r="Q8" s="38">
        <f t="shared" si="2"/>
        <v>6.1824500000000002</v>
      </c>
      <c r="R8" s="38">
        <f t="shared" si="3"/>
        <v>7.9738499999999997</v>
      </c>
      <c r="S8" s="38">
        <f t="shared" si="4"/>
        <v>1.2879000000000003</v>
      </c>
      <c r="T8" s="38">
        <f t="shared" si="10"/>
        <v>26.5</v>
      </c>
    </row>
    <row r="9" spans="1:20">
      <c r="A9" s="8" t="s">
        <v>51</v>
      </c>
      <c r="B9" s="204">
        <v>26.5</v>
      </c>
      <c r="C9" s="204">
        <v>26.5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11.0558</v>
      </c>
      <c r="J9" s="22">
        <f t="shared" si="6"/>
        <v>6.1824500000000002</v>
      </c>
      <c r="K9" s="22">
        <f t="shared" si="7"/>
        <v>7.9738499999999997</v>
      </c>
      <c r="L9" s="22">
        <f t="shared" si="8"/>
        <v>1.2879000000000003</v>
      </c>
      <c r="M9" s="156">
        <f t="shared" si="9"/>
        <v>26.5</v>
      </c>
      <c r="N9" s="23"/>
      <c r="P9" s="38">
        <f t="shared" si="1"/>
        <v>11.0558</v>
      </c>
      <c r="Q9" s="38">
        <f t="shared" si="2"/>
        <v>6.1824500000000002</v>
      </c>
      <c r="R9" s="38">
        <f t="shared" si="3"/>
        <v>7.9738499999999997</v>
      </c>
      <c r="S9" s="38">
        <f t="shared" si="4"/>
        <v>1.2879000000000003</v>
      </c>
      <c r="T9" s="38">
        <f t="shared" si="10"/>
        <v>26.5</v>
      </c>
    </row>
    <row r="10" spans="1:20">
      <c r="A10" s="8" t="s">
        <v>52</v>
      </c>
      <c r="B10" s="204">
        <v>26.5</v>
      </c>
      <c r="C10" s="204">
        <v>26.5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11.0558</v>
      </c>
      <c r="J10" s="22">
        <f t="shared" si="6"/>
        <v>6.1824500000000002</v>
      </c>
      <c r="K10" s="22">
        <f t="shared" si="7"/>
        <v>7.9738499999999997</v>
      </c>
      <c r="L10" s="22">
        <f t="shared" si="8"/>
        <v>1.2879000000000003</v>
      </c>
      <c r="M10" s="156">
        <f t="shared" si="9"/>
        <v>26.5</v>
      </c>
      <c r="N10" s="23"/>
      <c r="P10" s="38">
        <f t="shared" si="1"/>
        <v>11.0558</v>
      </c>
      <c r="Q10" s="38">
        <f t="shared" si="2"/>
        <v>6.1824500000000002</v>
      </c>
      <c r="R10" s="38">
        <f t="shared" si="3"/>
        <v>7.9738499999999997</v>
      </c>
      <c r="S10" s="38">
        <f t="shared" si="4"/>
        <v>1.2879000000000003</v>
      </c>
      <c r="T10" s="38">
        <f t="shared" si="10"/>
        <v>26.5</v>
      </c>
    </row>
    <row r="11" spans="1:20">
      <c r="A11" s="8" t="s">
        <v>53</v>
      </c>
      <c r="B11" s="204">
        <v>26.5</v>
      </c>
      <c r="C11" s="204">
        <v>26.5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11.0558</v>
      </c>
      <c r="J11" s="22">
        <f t="shared" si="6"/>
        <v>6.1824500000000002</v>
      </c>
      <c r="K11" s="22">
        <f t="shared" si="7"/>
        <v>7.9738499999999997</v>
      </c>
      <c r="L11" s="22">
        <f t="shared" si="8"/>
        <v>1.2879000000000003</v>
      </c>
      <c r="M11" s="156">
        <f t="shared" si="9"/>
        <v>26.5</v>
      </c>
      <c r="N11" s="23"/>
      <c r="P11" s="38">
        <f t="shared" si="1"/>
        <v>11.0558</v>
      </c>
      <c r="Q11" s="38">
        <f t="shared" si="2"/>
        <v>6.1824500000000002</v>
      </c>
      <c r="R11" s="38">
        <f t="shared" si="3"/>
        <v>7.9738499999999997</v>
      </c>
      <c r="S11" s="38">
        <f t="shared" si="4"/>
        <v>1.2879000000000003</v>
      </c>
      <c r="T11" s="38">
        <f t="shared" si="10"/>
        <v>26.5</v>
      </c>
    </row>
    <row r="12" spans="1:20">
      <c r="A12" s="8" t="s">
        <v>54</v>
      </c>
      <c r="B12" s="204">
        <v>26.5</v>
      </c>
      <c r="C12" s="204">
        <v>26.5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11.0558</v>
      </c>
      <c r="J12" s="22">
        <f t="shared" si="6"/>
        <v>6.1824500000000002</v>
      </c>
      <c r="K12" s="22">
        <f t="shared" si="7"/>
        <v>7.9738499999999997</v>
      </c>
      <c r="L12" s="22">
        <f t="shared" si="8"/>
        <v>1.2879000000000003</v>
      </c>
      <c r="M12" s="156">
        <f t="shared" si="9"/>
        <v>26.5</v>
      </c>
      <c r="N12" s="23"/>
      <c r="P12" s="38">
        <f t="shared" si="1"/>
        <v>11.0558</v>
      </c>
      <c r="Q12" s="38">
        <f t="shared" si="2"/>
        <v>6.1824500000000002</v>
      </c>
      <c r="R12" s="38">
        <f t="shared" si="3"/>
        <v>7.9738499999999997</v>
      </c>
      <c r="S12" s="38">
        <f t="shared" si="4"/>
        <v>1.2879000000000003</v>
      </c>
      <c r="T12" s="38">
        <f t="shared" si="10"/>
        <v>26.5</v>
      </c>
    </row>
    <row r="13" spans="1:20">
      <c r="A13" s="8" t="s">
        <v>55</v>
      </c>
      <c r="B13" s="204">
        <v>26.5</v>
      </c>
      <c r="C13" s="204">
        <v>26.5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11.0558</v>
      </c>
      <c r="J13" s="22">
        <f t="shared" si="6"/>
        <v>6.1824500000000002</v>
      </c>
      <c r="K13" s="22">
        <f t="shared" si="7"/>
        <v>7.9738499999999997</v>
      </c>
      <c r="L13" s="22">
        <f t="shared" si="8"/>
        <v>1.2879000000000003</v>
      </c>
      <c r="M13" s="156">
        <f t="shared" si="9"/>
        <v>26.5</v>
      </c>
      <c r="N13" s="23"/>
      <c r="P13" s="38">
        <f t="shared" si="1"/>
        <v>11.0558</v>
      </c>
      <c r="Q13" s="38">
        <f t="shared" si="2"/>
        <v>6.1824500000000002</v>
      </c>
      <c r="R13" s="38">
        <f t="shared" si="3"/>
        <v>7.9738499999999997</v>
      </c>
      <c r="S13" s="38">
        <f t="shared" si="4"/>
        <v>1.2879000000000003</v>
      </c>
      <c r="T13" s="38">
        <f t="shared" si="10"/>
        <v>26.5</v>
      </c>
    </row>
    <row r="14" spans="1:20">
      <c r="A14" s="8" t="s">
        <v>56</v>
      </c>
      <c r="B14" s="204">
        <v>26.5</v>
      </c>
      <c r="C14" s="204">
        <v>26.5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11.0558</v>
      </c>
      <c r="J14" s="22">
        <f t="shared" si="6"/>
        <v>6.1824500000000002</v>
      </c>
      <c r="K14" s="22">
        <f t="shared" si="7"/>
        <v>7.9738499999999997</v>
      </c>
      <c r="L14" s="22">
        <f t="shared" si="8"/>
        <v>1.2879000000000003</v>
      </c>
      <c r="M14" s="156">
        <f t="shared" si="9"/>
        <v>26.5</v>
      </c>
      <c r="N14" s="23"/>
      <c r="P14" s="38">
        <f t="shared" si="1"/>
        <v>11.0558</v>
      </c>
      <c r="Q14" s="38">
        <f t="shared" si="2"/>
        <v>6.1824500000000002</v>
      </c>
      <c r="R14" s="38">
        <f t="shared" si="3"/>
        <v>7.9738499999999997</v>
      </c>
      <c r="S14" s="38">
        <f t="shared" si="4"/>
        <v>1.2879000000000003</v>
      </c>
      <c r="T14" s="38">
        <f t="shared" si="10"/>
        <v>26.5</v>
      </c>
    </row>
    <row r="15" spans="1:20">
      <c r="A15" s="8" t="s">
        <v>57</v>
      </c>
      <c r="B15" s="204">
        <v>26.5</v>
      </c>
      <c r="C15" s="204">
        <v>26.5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11.0558</v>
      </c>
      <c r="J15" s="22">
        <f t="shared" si="6"/>
        <v>6.1824500000000002</v>
      </c>
      <c r="K15" s="22">
        <f t="shared" si="7"/>
        <v>7.9738499999999997</v>
      </c>
      <c r="L15" s="22">
        <f t="shared" si="8"/>
        <v>1.2879000000000003</v>
      </c>
      <c r="M15" s="156">
        <f t="shared" si="9"/>
        <v>26.5</v>
      </c>
      <c r="N15" s="23"/>
      <c r="P15" s="38">
        <f t="shared" si="1"/>
        <v>11.0558</v>
      </c>
      <c r="Q15" s="38">
        <f t="shared" si="2"/>
        <v>6.1824500000000002</v>
      </c>
      <c r="R15" s="38">
        <f t="shared" si="3"/>
        <v>7.9738499999999997</v>
      </c>
      <c r="S15" s="38">
        <f t="shared" si="4"/>
        <v>1.2879000000000003</v>
      </c>
      <c r="T15" s="38">
        <f t="shared" si="10"/>
        <v>26.5</v>
      </c>
    </row>
    <row r="16" spans="1:20">
      <c r="A16" s="8" t="s">
        <v>58</v>
      </c>
      <c r="B16" s="204">
        <v>26.5</v>
      </c>
      <c r="C16" s="204">
        <v>26.5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11.0558</v>
      </c>
      <c r="J16" s="22">
        <f t="shared" si="6"/>
        <v>6.1824500000000002</v>
      </c>
      <c r="K16" s="22">
        <f t="shared" si="7"/>
        <v>7.9738499999999997</v>
      </c>
      <c r="L16" s="22">
        <f t="shared" si="8"/>
        <v>1.2879000000000003</v>
      </c>
      <c r="M16" s="156">
        <f t="shared" si="9"/>
        <v>26.5</v>
      </c>
      <c r="N16" s="23"/>
      <c r="P16" s="38">
        <f t="shared" si="1"/>
        <v>11.0558</v>
      </c>
      <c r="Q16" s="38">
        <f t="shared" si="2"/>
        <v>6.1824500000000002</v>
      </c>
      <c r="R16" s="38">
        <f t="shared" si="3"/>
        <v>7.9738499999999997</v>
      </c>
      <c r="S16" s="38">
        <f t="shared" si="4"/>
        <v>1.2879000000000003</v>
      </c>
      <c r="T16" s="38">
        <f t="shared" si="10"/>
        <v>26.5</v>
      </c>
    </row>
    <row r="17" spans="1:20">
      <c r="A17" s="8" t="s">
        <v>59</v>
      </c>
      <c r="B17" s="204">
        <v>26.5</v>
      </c>
      <c r="C17" s="204">
        <v>26.5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11.0558</v>
      </c>
      <c r="J17" s="22">
        <f t="shared" si="6"/>
        <v>6.1824500000000002</v>
      </c>
      <c r="K17" s="22">
        <f t="shared" si="7"/>
        <v>7.9738499999999997</v>
      </c>
      <c r="L17" s="22">
        <f t="shared" si="8"/>
        <v>1.2879000000000003</v>
      </c>
      <c r="M17" s="156">
        <f t="shared" si="9"/>
        <v>26.5</v>
      </c>
      <c r="N17" s="23"/>
      <c r="P17" s="38">
        <f t="shared" si="1"/>
        <v>11.0558</v>
      </c>
      <c r="Q17" s="38">
        <f t="shared" si="2"/>
        <v>6.1824500000000002</v>
      </c>
      <c r="R17" s="38">
        <f t="shared" si="3"/>
        <v>7.9738499999999997</v>
      </c>
      <c r="S17" s="38">
        <f t="shared" si="4"/>
        <v>1.2879000000000003</v>
      </c>
      <c r="T17" s="38">
        <f t="shared" si="10"/>
        <v>26.5</v>
      </c>
    </row>
    <row r="18" spans="1:20">
      <c r="A18" s="8" t="s">
        <v>60</v>
      </c>
      <c r="B18" s="204">
        <v>26.5</v>
      </c>
      <c r="C18" s="204">
        <v>26.5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11.0558</v>
      </c>
      <c r="J18" s="22">
        <f t="shared" si="6"/>
        <v>6.1824500000000002</v>
      </c>
      <c r="K18" s="22">
        <f t="shared" si="7"/>
        <v>7.9738499999999997</v>
      </c>
      <c r="L18" s="22">
        <f t="shared" si="8"/>
        <v>1.2879000000000003</v>
      </c>
      <c r="M18" s="156">
        <f t="shared" si="9"/>
        <v>26.5</v>
      </c>
      <c r="N18" s="23"/>
      <c r="P18" s="38">
        <f t="shared" si="1"/>
        <v>11.0558</v>
      </c>
      <c r="Q18" s="38">
        <f t="shared" si="2"/>
        <v>6.1824500000000002</v>
      </c>
      <c r="R18" s="38">
        <f t="shared" si="3"/>
        <v>7.9738499999999997</v>
      </c>
      <c r="S18" s="38">
        <f t="shared" si="4"/>
        <v>1.2879000000000003</v>
      </c>
      <c r="T18" s="38">
        <f t="shared" si="10"/>
        <v>26.5</v>
      </c>
    </row>
    <row r="19" spans="1:20">
      <c r="A19" s="8" t="s">
        <v>61</v>
      </c>
      <c r="B19" s="204">
        <v>26.5</v>
      </c>
      <c r="C19" s="204">
        <v>26.5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11.0558</v>
      </c>
      <c r="J19" s="22">
        <f t="shared" si="6"/>
        <v>6.1824500000000002</v>
      </c>
      <c r="K19" s="22">
        <f t="shared" si="7"/>
        <v>7.9738499999999997</v>
      </c>
      <c r="L19" s="22">
        <f t="shared" si="8"/>
        <v>1.2879000000000003</v>
      </c>
      <c r="M19" s="156">
        <f t="shared" si="9"/>
        <v>26.5</v>
      </c>
      <c r="N19" s="23"/>
      <c r="P19" s="38">
        <f t="shared" si="1"/>
        <v>11.0558</v>
      </c>
      <c r="Q19" s="38">
        <f t="shared" si="2"/>
        <v>6.1824500000000002</v>
      </c>
      <c r="R19" s="38">
        <f t="shared" si="3"/>
        <v>7.9738499999999997</v>
      </c>
      <c r="S19" s="38">
        <f t="shared" si="4"/>
        <v>1.2879000000000003</v>
      </c>
      <c r="T19" s="38">
        <f t="shared" si="10"/>
        <v>26.5</v>
      </c>
    </row>
    <row r="20" spans="1:20">
      <c r="A20" s="8" t="s">
        <v>62</v>
      </c>
      <c r="B20" s="204">
        <v>26.5</v>
      </c>
      <c r="C20" s="204">
        <v>26.5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11.0558</v>
      </c>
      <c r="J20" s="22">
        <f t="shared" si="6"/>
        <v>6.1824500000000002</v>
      </c>
      <c r="K20" s="22">
        <f t="shared" si="7"/>
        <v>7.9738499999999997</v>
      </c>
      <c r="L20" s="22">
        <f t="shared" si="8"/>
        <v>1.2879000000000003</v>
      </c>
      <c r="M20" s="156">
        <f t="shared" si="9"/>
        <v>26.5</v>
      </c>
      <c r="N20" s="23"/>
      <c r="P20" s="38">
        <f t="shared" si="1"/>
        <v>11.0558</v>
      </c>
      <c r="Q20" s="38">
        <f t="shared" si="2"/>
        <v>6.1824500000000002</v>
      </c>
      <c r="R20" s="38">
        <f t="shared" si="3"/>
        <v>7.9738499999999997</v>
      </c>
      <c r="S20" s="38">
        <f t="shared" si="4"/>
        <v>1.2879000000000003</v>
      </c>
      <c r="T20" s="38">
        <f t="shared" si="10"/>
        <v>26.5</v>
      </c>
    </row>
    <row r="21" spans="1:20">
      <c r="A21" s="8" t="s">
        <v>63</v>
      </c>
      <c r="B21" s="204">
        <v>26.5</v>
      </c>
      <c r="C21" s="204">
        <v>26.5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11.0558</v>
      </c>
      <c r="J21" s="22">
        <f t="shared" si="6"/>
        <v>6.1824500000000002</v>
      </c>
      <c r="K21" s="22">
        <f t="shared" si="7"/>
        <v>7.9738499999999997</v>
      </c>
      <c r="L21" s="22">
        <f t="shared" si="8"/>
        <v>1.2879000000000003</v>
      </c>
      <c r="M21" s="156">
        <f t="shared" si="9"/>
        <v>26.5</v>
      </c>
      <c r="N21" s="23"/>
      <c r="P21" s="38">
        <f t="shared" si="1"/>
        <v>11.0558</v>
      </c>
      <c r="Q21" s="38">
        <f t="shared" si="2"/>
        <v>6.1824500000000002</v>
      </c>
      <c r="R21" s="38">
        <f t="shared" si="3"/>
        <v>7.9738499999999997</v>
      </c>
      <c r="S21" s="38">
        <f t="shared" si="4"/>
        <v>1.2879000000000003</v>
      </c>
      <c r="T21" s="38">
        <f t="shared" si="10"/>
        <v>26.5</v>
      </c>
    </row>
    <row r="22" spans="1:20">
      <c r="A22" s="8" t="s">
        <v>64</v>
      </c>
      <c r="B22" s="204">
        <v>26.5</v>
      </c>
      <c r="C22" s="204">
        <v>26.5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11.0558</v>
      </c>
      <c r="J22" s="22">
        <f t="shared" si="6"/>
        <v>6.1824500000000002</v>
      </c>
      <c r="K22" s="22">
        <f t="shared" si="7"/>
        <v>7.9738499999999997</v>
      </c>
      <c r="L22" s="22">
        <f t="shared" si="8"/>
        <v>1.2879000000000003</v>
      </c>
      <c r="M22" s="156">
        <f t="shared" si="9"/>
        <v>26.5</v>
      </c>
      <c r="N22" s="23"/>
      <c r="P22" s="38">
        <f t="shared" si="1"/>
        <v>11.0558</v>
      </c>
      <c r="Q22" s="38">
        <f t="shared" si="2"/>
        <v>6.1824500000000002</v>
      </c>
      <c r="R22" s="38">
        <f t="shared" si="3"/>
        <v>7.9738499999999997</v>
      </c>
      <c r="S22" s="38">
        <f t="shared" si="4"/>
        <v>1.2879000000000003</v>
      </c>
      <c r="T22" s="38">
        <f t="shared" si="10"/>
        <v>26.5</v>
      </c>
    </row>
    <row r="23" spans="1:20">
      <c r="A23" s="8" t="s">
        <v>65</v>
      </c>
      <c r="B23" s="204">
        <v>26.5</v>
      </c>
      <c r="C23" s="204">
        <v>26.5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11.0558</v>
      </c>
      <c r="J23" s="22">
        <f t="shared" si="6"/>
        <v>6.1824500000000002</v>
      </c>
      <c r="K23" s="22">
        <f t="shared" si="7"/>
        <v>7.9738499999999997</v>
      </c>
      <c r="L23" s="22">
        <f t="shared" si="8"/>
        <v>1.2879000000000003</v>
      </c>
      <c r="M23" s="156">
        <f t="shared" si="9"/>
        <v>26.5</v>
      </c>
      <c r="N23" s="23"/>
      <c r="P23" s="38">
        <f t="shared" si="1"/>
        <v>11.0558</v>
      </c>
      <c r="Q23" s="38">
        <f t="shared" si="2"/>
        <v>6.1824500000000002</v>
      </c>
      <c r="R23" s="38">
        <f t="shared" si="3"/>
        <v>7.9738499999999997</v>
      </c>
      <c r="S23" s="38">
        <f t="shared" si="4"/>
        <v>1.2879000000000003</v>
      </c>
      <c r="T23" s="38">
        <f t="shared" si="10"/>
        <v>26.5</v>
      </c>
    </row>
    <row r="24" spans="1:20">
      <c r="A24" s="8" t="s">
        <v>66</v>
      </c>
      <c r="B24" s="204">
        <v>26.5</v>
      </c>
      <c r="C24" s="204">
        <v>26.5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11.0558</v>
      </c>
      <c r="J24" s="22">
        <f t="shared" si="6"/>
        <v>6.1824500000000002</v>
      </c>
      <c r="K24" s="22">
        <f t="shared" si="7"/>
        <v>7.9738499999999997</v>
      </c>
      <c r="L24" s="22">
        <f t="shared" si="8"/>
        <v>1.2879000000000003</v>
      </c>
      <c r="M24" s="156">
        <f t="shared" si="9"/>
        <v>26.5</v>
      </c>
      <c r="N24" s="23"/>
      <c r="P24" s="38">
        <f t="shared" si="1"/>
        <v>11.0558</v>
      </c>
      <c r="Q24" s="38">
        <f t="shared" si="2"/>
        <v>6.1824500000000002</v>
      </c>
      <c r="R24" s="38">
        <f t="shared" si="3"/>
        <v>7.9738499999999997</v>
      </c>
      <c r="S24" s="38">
        <f t="shared" si="4"/>
        <v>1.2879000000000003</v>
      </c>
      <c r="T24" s="38">
        <f t="shared" si="10"/>
        <v>26.5</v>
      </c>
    </row>
    <row r="25" spans="1:20">
      <c r="A25" s="8" t="s">
        <v>67</v>
      </c>
      <c r="B25" s="204">
        <v>26.5</v>
      </c>
      <c r="C25" s="204">
        <v>26.5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11.0558</v>
      </c>
      <c r="J25" s="22">
        <f t="shared" si="6"/>
        <v>6.1824500000000002</v>
      </c>
      <c r="K25" s="22">
        <f t="shared" si="7"/>
        <v>7.9738499999999997</v>
      </c>
      <c r="L25" s="22">
        <f t="shared" si="8"/>
        <v>1.2879000000000003</v>
      </c>
      <c r="M25" s="156">
        <f t="shared" si="9"/>
        <v>26.5</v>
      </c>
      <c r="N25" s="23"/>
      <c r="P25" s="38">
        <f t="shared" si="1"/>
        <v>11.0558</v>
      </c>
      <c r="Q25" s="38">
        <f t="shared" si="2"/>
        <v>6.1824500000000002</v>
      </c>
      <c r="R25" s="38">
        <f t="shared" si="3"/>
        <v>7.9738499999999997</v>
      </c>
      <c r="S25" s="38">
        <f t="shared" si="4"/>
        <v>1.2879000000000003</v>
      </c>
      <c r="T25" s="38">
        <f t="shared" si="10"/>
        <v>26.5</v>
      </c>
    </row>
    <row r="26" spans="1:20">
      <c r="A26" s="8" t="s">
        <v>68</v>
      </c>
      <c r="B26" s="204">
        <v>26.5</v>
      </c>
      <c r="C26" s="204">
        <v>26.5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11.0558</v>
      </c>
      <c r="J26" s="22">
        <f t="shared" si="6"/>
        <v>6.1824500000000002</v>
      </c>
      <c r="K26" s="22">
        <f t="shared" si="7"/>
        <v>7.9738499999999997</v>
      </c>
      <c r="L26" s="22">
        <f t="shared" si="8"/>
        <v>1.2879000000000003</v>
      </c>
      <c r="M26" s="156">
        <f t="shared" si="9"/>
        <v>26.5</v>
      </c>
      <c r="N26" s="23"/>
      <c r="P26" s="38">
        <f t="shared" si="1"/>
        <v>11.0558</v>
      </c>
      <c r="Q26" s="38">
        <f t="shared" si="2"/>
        <v>6.1824500000000002</v>
      </c>
      <c r="R26" s="38">
        <f t="shared" si="3"/>
        <v>7.9738499999999997</v>
      </c>
      <c r="S26" s="38">
        <f t="shared" si="4"/>
        <v>1.2879000000000003</v>
      </c>
      <c r="T26" s="38">
        <f t="shared" si="10"/>
        <v>26.5</v>
      </c>
    </row>
    <row r="27" spans="1:20">
      <c r="A27" s="8" t="s">
        <v>69</v>
      </c>
      <c r="B27" s="204">
        <v>26.5</v>
      </c>
      <c r="C27" s="204">
        <v>26.5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11.0558</v>
      </c>
      <c r="J27" s="22">
        <f t="shared" si="6"/>
        <v>6.1824500000000002</v>
      </c>
      <c r="K27" s="22">
        <f t="shared" si="7"/>
        <v>7.9738499999999997</v>
      </c>
      <c r="L27" s="22">
        <f t="shared" si="8"/>
        <v>1.2879000000000003</v>
      </c>
      <c r="M27" s="156">
        <f t="shared" si="9"/>
        <v>26.5</v>
      </c>
      <c r="N27" s="23"/>
      <c r="P27" s="38">
        <f t="shared" si="1"/>
        <v>11.0558</v>
      </c>
      <c r="Q27" s="38">
        <f t="shared" si="2"/>
        <v>6.1824500000000002</v>
      </c>
      <c r="R27" s="38">
        <f t="shared" si="3"/>
        <v>7.9738499999999997</v>
      </c>
      <c r="S27" s="38">
        <f t="shared" si="4"/>
        <v>1.2879000000000003</v>
      </c>
      <c r="T27" s="38">
        <f t="shared" si="10"/>
        <v>26.5</v>
      </c>
    </row>
    <row r="28" spans="1:20">
      <c r="A28" s="8" t="s">
        <v>70</v>
      </c>
      <c r="B28" s="204">
        <v>26.5</v>
      </c>
      <c r="C28" s="204">
        <v>26.5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11.0558</v>
      </c>
      <c r="J28" s="22">
        <f t="shared" si="6"/>
        <v>6.1824500000000002</v>
      </c>
      <c r="K28" s="22">
        <f t="shared" si="7"/>
        <v>7.9738499999999997</v>
      </c>
      <c r="L28" s="22">
        <f t="shared" si="8"/>
        <v>1.2879000000000003</v>
      </c>
      <c r="M28" s="156">
        <f t="shared" si="9"/>
        <v>26.5</v>
      </c>
      <c r="N28" s="23"/>
      <c r="P28" s="38">
        <f t="shared" si="1"/>
        <v>11.0558</v>
      </c>
      <c r="Q28" s="38">
        <f t="shared" si="2"/>
        <v>6.1824500000000002</v>
      </c>
      <c r="R28" s="38">
        <f t="shared" si="3"/>
        <v>7.9738499999999997</v>
      </c>
      <c r="S28" s="38">
        <f t="shared" si="4"/>
        <v>1.2879000000000003</v>
      </c>
      <c r="T28" s="38">
        <f t="shared" si="10"/>
        <v>26.5</v>
      </c>
    </row>
    <row r="29" spans="1:20">
      <c r="A29" s="8" t="s">
        <v>71</v>
      </c>
      <c r="B29" s="204">
        <v>26.5</v>
      </c>
      <c r="C29" s="204">
        <v>26.5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11.0558</v>
      </c>
      <c r="J29" s="22">
        <f t="shared" si="6"/>
        <v>6.1824500000000002</v>
      </c>
      <c r="K29" s="22">
        <f t="shared" si="7"/>
        <v>7.9738499999999997</v>
      </c>
      <c r="L29" s="22">
        <f t="shared" si="8"/>
        <v>1.2879000000000003</v>
      </c>
      <c r="M29" s="156">
        <f t="shared" si="9"/>
        <v>26.5</v>
      </c>
      <c r="N29" s="23"/>
      <c r="P29" s="38">
        <f t="shared" si="1"/>
        <v>11.0558</v>
      </c>
      <c r="Q29" s="38">
        <f t="shared" si="2"/>
        <v>6.1824500000000002</v>
      </c>
      <c r="R29" s="38">
        <f t="shared" si="3"/>
        <v>7.9738499999999997</v>
      </c>
      <c r="S29" s="38">
        <f t="shared" si="4"/>
        <v>1.2879000000000003</v>
      </c>
      <c r="T29" s="38">
        <f t="shared" si="10"/>
        <v>26.5</v>
      </c>
    </row>
    <row r="30" spans="1:20">
      <c r="A30" s="8" t="s">
        <v>72</v>
      </c>
      <c r="B30" s="204">
        <v>26.5</v>
      </c>
      <c r="C30" s="204">
        <v>26.5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11.0558</v>
      </c>
      <c r="J30" s="22">
        <f t="shared" si="6"/>
        <v>6.1824500000000002</v>
      </c>
      <c r="K30" s="22">
        <f t="shared" si="7"/>
        <v>7.9738499999999997</v>
      </c>
      <c r="L30" s="22">
        <f t="shared" si="8"/>
        <v>1.2879000000000003</v>
      </c>
      <c r="M30" s="156">
        <f t="shared" si="9"/>
        <v>26.5</v>
      </c>
      <c r="N30" s="23"/>
      <c r="P30" s="38">
        <f t="shared" si="1"/>
        <v>11.0558</v>
      </c>
      <c r="Q30" s="38">
        <f t="shared" si="2"/>
        <v>6.1824500000000002</v>
      </c>
      <c r="R30" s="38">
        <f t="shared" si="3"/>
        <v>7.9738499999999997</v>
      </c>
      <c r="S30" s="38">
        <f t="shared" si="4"/>
        <v>1.2879000000000003</v>
      </c>
      <c r="T30" s="38">
        <f t="shared" si="10"/>
        <v>26.5</v>
      </c>
    </row>
    <row r="31" spans="1:20">
      <c r="A31" s="8" t="s">
        <v>73</v>
      </c>
      <c r="B31" s="204">
        <v>26.5</v>
      </c>
      <c r="C31" s="204">
        <v>26.5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11.0558</v>
      </c>
      <c r="J31" s="22">
        <f t="shared" si="6"/>
        <v>6.1824500000000002</v>
      </c>
      <c r="K31" s="22">
        <f t="shared" si="7"/>
        <v>7.9738499999999997</v>
      </c>
      <c r="L31" s="22">
        <f t="shared" si="8"/>
        <v>1.2879000000000003</v>
      </c>
      <c r="M31" s="156">
        <f t="shared" si="9"/>
        <v>26.5</v>
      </c>
      <c r="N31" s="23"/>
      <c r="P31" s="38">
        <f t="shared" si="1"/>
        <v>11.0558</v>
      </c>
      <c r="Q31" s="38">
        <f t="shared" si="2"/>
        <v>6.1824500000000002</v>
      </c>
      <c r="R31" s="38">
        <f t="shared" si="3"/>
        <v>7.9738499999999997</v>
      </c>
      <c r="S31" s="38">
        <f t="shared" si="4"/>
        <v>1.2879000000000003</v>
      </c>
      <c r="T31" s="38">
        <f t="shared" si="10"/>
        <v>26.5</v>
      </c>
    </row>
    <row r="32" spans="1:20">
      <c r="A32" s="8" t="s">
        <v>74</v>
      </c>
      <c r="B32" s="204">
        <v>26.5</v>
      </c>
      <c r="C32" s="204">
        <v>26.5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11.0558</v>
      </c>
      <c r="J32" s="22">
        <f t="shared" si="6"/>
        <v>6.1824500000000002</v>
      </c>
      <c r="K32" s="22">
        <f t="shared" si="7"/>
        <v>7.9738499999999997</v>
      </c>
      <c r="L32" s="22">
        <f t="shared" si="8"/>
        <v>1.2879000000000003</v>
      </c>
      <c r="M32" s="156">
        <f t="shared" si="9"/>
        <v>26.5</v>
      </c>
      <c r="N32" s="23"/>
      <c r="P32" s="38">
        <f t="shared" si="1"/>
        <v>11.0558</v>
      </c>
      <c r="Q32" s="38">
        <f t="shared" si="2"/>
        <v>6.1824500000000002</v>
      </c>
      <c r="R32" s="38">
        <f t="shared" si="3"/>
        <v>7.9738499999999997</v>
      </c>
      <c r="S32" s="38">
        <f t="shared" si="4"/>
        <v>1.2879000000000003</v>
      </c>
      <c r="T32" s="38">
        <f t="shared" si="10"/>
        <v>26.5</v>
      </c>
    </row>
    <row r="33" spans="1:20">
      <c r="A33" s="8" t="s">
        <v>75</v>
      </c>
      <c r="B33" s="204">
        <v>26.5</v>
      </c>
      <c r="C33" s="204">
        <v>26.5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11.0558</v>
      </c>
      <c r="J33" s="22">
        <f t="shared" si="6"/>
        <v>6.1824500000000002</v>
      </c>
      <c r="K33" s="22">
        <f t="shared" si="7"/>
        <v>7.9738499999999997</v>
      </c>
      <c r="L33" s="22">
        <f t="shared" si="8"/>
        <v>1.2879000000000003</v>
      </c>
      <c r="M33" s="156">
        <f t="shared" si="9"/>
        <v>26.5</v>
      </c>
      <c r="N33" s="23"/>
      <c r="P33" s="38">
        <f t="shared" si="1"/>
        <v>11.0558</v>
      </c>
      <c r="Q33" s="38">
        <f t="shared" si="2"/>
        <v>6.1824500000000002</v>
      </c>
      <c r="R33" s="38">
        <f t="shared" si="3"/>
        <v>7.9738499999999997</v>
      </c>
      <c r="S33" s="38">
        <f t="shared" si="4"/>
        <v>1.2879000000000003</v>
      </c>
      <c r="T33" s="38">
        <f t="shared" si="10"/>
        <v>26.5</v>
      </c>
    </row>
    <row r="34" spans="1:20">
      <c r="A34" s="8" t="s">
        <v>76</v>
      </c>
      <c r="B34" s="204">
        <v>26.5</v>
      </c>
      <c r="C34" s="204">
        <v>26.5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11.0558</v>
      </c>
      <c r="J34" s="22">
        <f t="shared" si="6"/>
        <v>6.1824500000000002</v>
      </c>
      <c r="K34" s="22">
        <f t="shared" si="7"/>
        <v>7.9738499999999997</v>
      </c>
      <c r="L34" s="22">
        <f t="shared" si="8"/>
        <v>1.2879000000000003</v>
      </c>
      <c r="M34" s="156">
        <f t="shared" si="9"/>
        <v>26.5</v>
      </c>
      <c r="N34" s="23"/>
      <c r="P34" s="38">
        <f t="shared" si="1"/>
        <v>11.0558</v>
      </c>
      <c r="Q34" s="38">
        <f t="shared" si="2"/>
        <v>6.1824500000000002</v>
      </c>
      <c r="R34" s="38">
        <f t="shared" si="3"/>
        <v>7.9738499999999997</v>
      </c>
      <c r="S34" s="38">
        <f t="shared" si="4"/>
        <v>1.2879000000000003</v>
      </c>
      <c r="T34" s="38">
        <f t="shared" si="10"/>
        <v>26.5</v>
      </c>
    </row>
    <row r="35" spans="1:20">
      <c r="A35" s="8" t="s">
        <v>77</v>
      </c>
      <c r="B35" s="204">
        <v>26.5</v>
      </c>
      <c r="C35" s="204">
        <v>26.5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11.0558</v>
      </c>
      <c r="J35" s="22">
        <f t="shared" si="6"/>
        <v>6.1824500000000002</v>
      </c>
      <c r="K35" s="22">
        <f t="shared" si="7"/>
        <v>7.9738499999999997</v>
      </c>
      <c r="L35" s="22">
        <f t="shared" si="8"/>
        <v>1.2879000000000003</v>
      </c>
      <c r="M35" s="156">
        <f t="shared" si="9"/>
        <v>26.5</v>
      </c>
      <c r="N35" s="23"/>
      <c r="P35" s="38">
        <f t="shared" ref="P35:P66" si="12">I35</f>
        <v>11.0558</v>
      </c>
      <c r="Q35" s="38">
        <f t="shared" ref="Q35:Q66" si="13">J35</f>
        <v>6.1824500000000002</v>
      </c>
      <c r="R35" s="38">
        <f t="shared" ref="R35:R66" si="14">K35</f>
        <v>7.9738499999999997</v>
      </c>
      <c r="S35" s="38">
        <f t="shared" ref="S35:S66" si="15">L35</f>
        <v>1.2879000000000003</v>
      </c>
      <c r="T35" s="38">
        <f t="shared" si="10"/>
        <v>26.5</v>
      </c>
    </row>
    <row r="36" spans="1:20">
      <c r="A36" s="8" t="s">
        <v>78</v>
      </c>
      <c r="B36" s="204">
        <v>26.5</v>
      </c>
      <c r="C36" s="204">
        <v>26.5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11.0558</v>
      </c>
      <c r="J36" s="22">
        <f t="shared" si="6"/>
        <v>6.1824500000000002</v>
      </c>
      <c r="K36" s="22">
        <f t="shared" si="7"/>
        <v>7.9738499999999997</v>
      </c>
      <c r="L36" s="22">
        <f t="shared" si="8"/>
        <v>1.2879000000000003</v>
      </c>
      <c r="M36" s="156">
        <f t="shared" si="9"/>
        <v>26.5</v>
      </c>
      <c r="N36" s="23"/>
      <c r="P36" s="38">
        <f t="shared" si="12"/>
        <v>11.0558</v>
      </c>
      <c r="Q36" s="38">
        <f t="shared" si="13"/>
        <v>6.1824500000000002</v>
      </c>
      <c r="R36" s="38">
        <f t="shared" si="14"/>
        <v>7.9738499999999997</v>
      </c>
      <c r="S36" s="38">
        <f t="shared" si="15"/>
        <v>1.2879000000000003</v>
      </c>
      <c r="T36" s="38">
        <f t="shared" si="10"/>
        <v>26.5</v>
      </c>
    </row>
    <row r="37" spans="1:20">
      <c r="A37" s="8" t="s">
        <v>79</v>
      </c>
      <c r="B37" s="204">
        <v>26.5</v>
      </c>
      <c r="C37" s="204">
        <v>26.5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11.0558</v>
      </c>
      <c r="J37" s="22">
        <f t="shared" si="6"/>
        <v>6.1824500000000002</v>
      </c>
      <c r="K37" s="22">
        <f t="shared" si="7"/>
        <v>7.9738499999999997</v>
      </c>
      <c r="L37" s="22">
        <f t="shared" si="8"/>
        <v>1.2879000000000003</v>
      </c>
      <c r="M37" s="156">
        <f t="shared" si="9"/>
        <v>26.5</v>
      </c>
      <c r="N37" s="23"/>
      <c r="P37" s="38">
        <f t="shared" si="12"/>
        <v>11.0558</v>
      </c>
      <c r="Q37" s="38">
        <f t="shared" si="13"/>
        <v>6.1824500000000002</v>
      </c>
      <c r="R37" s="38">
        <f t="shared" si="14"/>
        <v>7.9738499999999997</v>
      </c>
      <c r="S37" s="38">
        <f t="shared" si="15"/>
        <v>1.2879000000000003</v>
      </c>
      <c r="T37" s="38">
        <f t="shared" si="10"/>
        <v>26.5</v>
      </c>
    </row>
    <row r="38" spans="1:20">
      <c r="A38" s="8" t="s">
        <v>80</v>
      </c>
      <c r="B38" s="204">
        <v>26.5</v>
      </c>
      <c r="C38" s="204">
        <v>26.5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11.0558</v>
      </c>
      <c r="J38" s="22">
        <f t="shared" si="6"/>
        <v>6.1824500000000002</v>
      </c>
      <c r="K38" s="22">
        <f t="shared" si="7"/>
        <v>7.9738499999999997</v>
      </c>
      <c r="L38" s="22">
        <f t="shared" si="8"/>
        <v>1.2879000000000003</v>
      </c>
      <c r="M38" s="156">
        <f t="shared" si="9"/>
        <v>26.5</v>
      </c>
      <c r="N38" s="23"/>
      <c r="P38" s="38">
        <f t="shared" si="12"/>
        <v>11.0558</v>
      </c>
      <c r="Q38" s="38">
        <f t="shared" si="13"/>
        <v>6.1824500000000002</v>
      </c>
      <c r="R38" s="38">
        <f t="shared" si="14"/>
        <v>7.9738499999999997</v>
      </c>
      <c r="S38" s="38">
        <f t="shared" si="15"/>
        <v>1.2879000000000003</v>
      </c>
      <c r="T38" s="38">
        <f t="shared" si="10"/>
        <v>26.5</v>
      </c>
    </row>
    <row r="39" spans="1:20">
      <c r="A39" s="8" t="s">
        <v>81</v>
      </c>
      <c r="B39" s="204">
        <v>26.5</v>
      </c>
      <c r="C39" s="204">
        <v>26.5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11.0558</v>
      </c>
      <c r="J39" s="22">
        <f t="shared" si="6"/>
        <v>6.1824500000000002</v>
      </c>
      <c r="K39" s="22">
        <f t="shared" si="7"/>
        <v>7.9738499999999997</v>
      </c>
      <c r="L39" s="22">
        <f t="shared" si="8"/>
        <v>1.2879000000000003</v>
      </c>
      <c r="M39" s="156">
        <f t="shared" si="9"/>
        <v>26.5</v>
      </c>
      <c r="N39" s="23"/>
      <c r="P39" s="38">
        <f t="shared" si="12"/>
        <v>11.0558</v>
      </c>
      <c r="Q39" s="38">
        <f t="shared" si="13"/>
        <v>6.1824500000000002</v>
      </c>
      <c r="R39" s="38">
        <f t="shared" si="14"/>
        <v>7.9738499999999997</v>
      </c>
      <c r="S39" s="38">
        <f t="shared" si="15"/>
        <v>1.2879000000000003</v>
      </c>
      <c r="T39" s="38">
        <f t="shared" si="10"/>
        <v>26.5</v>
      </c>
    </row>
    <row r="40" spans="1:20">
      <c r="A40" s="8" t="s">
        <v>82</v>
      </c>
      <c r="B40" s="204">
        <v>26.5</v>
      </c>
      <c r="C40" s="204">
        <v>26.5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11.0558</v>
      </c>
      <c r="J40" s="22">
        <f t="shared" si="6"/>
        <v>6.1824500000000002</v>
      </c>
      <c r="K40" s="22">
        <f t="shared" si="7"/>
        <v>7.9738499999999997</v>
      </c>
      <c r="L40" s="22">
        <f t="shared" si="8"/>
        <v>1.2879000000000003</v>
      </c>
      <c r="M40" s="156">
        <f t="shared" si="9"/>
        <v>26.5</v>
      </c>
      <c r="N40" s="23"/>
      <c r="P40" s="38">
        <f t="shared" si="12"/>
        <v>11.0558</v>
      </c>
      <c r="Q40" s="38">
        <f t="shared" si="13"/>
        <v>6.1824500000000002</v>
      </c>
      <c r="R40" s="38">
        <f t="shared" si="14"/>
        <v>7.9738499999999997</v>
      </c>
      <c r="S40" s="38">
        <f t="shared" si="15"/>
        <v>1.2879000000000003</v>
      </c>
      <c r="T40" s="38">
        <f t="shared" si="10"/>
        <v>26.5</v>
      </c>
    </row>
    <row r="41" spans="1:20">
      <c r="A41" s="8" t="s">
        <v>83</v>
      </c>
      <c r="B41" s="204">
        <v>26.5</v>
      </c>
      <c r="C41" s="204">
        <v>26.5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11.0558</v>
      </c>
      <c r="J41" s="22">
        <f t="shared" si="6"/>
        <v>6.1824500000000002</v>
      </c>
      <c r="K41" s="22">
        <f t="shared" si="7"/>
        <v>7.9738499999999997</v>
      </c>
      <c r="L41" s="22">
        <f t="shared" si="8"/>
        <v>1.2879000000000003</v>
      </c>
      <c r="M41" s="156">
        <f t="shared" si="9"/>
        <v>26.5</v>
      </c>
      <c r="N41" s="23"/>
      <c r="P41" s="38">
        <f t="shared" si="12"/>
        <v>11.0558</v>
      </c>
      <c r="Q41" s="38">
        <f t="shared" si="13"/>
        <v>6.1824500000000002</v>
      </c>
      <c r="R41" s="38">
        <f t="shared" si="14"/>
        <v>7.9738499999999997</v>
      </c>
      <c r="S41" s="38">
        <f t="shared" si="15"/>
        <v>1.2879000000000003</v>
      </c>
      <c r="T41" s="38">
        <f t="shared" si="10"/>
        <v>26.5</v>
      </c>
    </row>
    <row r="42" spans="1:20">
      <c r="A42" s="8" t="s">
        <v>84</v>
      </c>
      <c r="B42" s="204">
        <v>26.5</v>
      </c>
      <c r="C42" s="204">
        <v>26.5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11.0558</v>
      </c>
      <c r="J42" s="22">
        <f t="shared" si="6"/>
        <v>6.1824500000000002</v>
      </c>
      <c r="K42" s="22">
        <f t="shared" si="7"/>
        <v>7.9738499999999997</v>
      </c>
      <c r="L42" s="22">
        <f t="shared" si="8"/>
        <v>1.2879000000000003</v>
      </c>
      <c r="M42" s="156">
        <f t="shared" si="9"/>
        <v>26.5</v>
      </c>
      <c r="N42" s="23"/>
      <c r="P42" s="38">
        <f t="shared" si="12"/>
        <v>11.0558</v>
      </c>
      <c r="Q42" s="38">
        <f t="shared" si="13"/>
        <v>6.1824500000000002</v>
      </c>
      <c r="R42" s="38">
        <f t="shared" si="14"/>
        <v>7.9738499999999997</v>
      </c>
      <c r="S42" s="38">
        <f t="shared" si="15"/>
        <v>1.2879000000000003</v>
      </c>
      <c r="T42" s="38">
        <f t="shared" si="10"/>
        <v>26.5</v>
      </c>
    </row>
    <row r="43" spans="1:20">
      <c r="A43" s="8" t="s">
        <v>85</v>
      </c>
      <c r="B43" s="204">
        <v>26.5</v>
      </c>
      <c r="C43" s="204">
        <v>26.5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11.0558</v>
      </c>
      <c r="J43" s="22">
        <f t="shared" si="6"/>
        <v>6.1824500000000002</v>
      </c>
      <c r="K43" s="22">
        <f t="shared" si="7"/>
        <v>7.9738499999999997</v>
      </c>
      <c r="L43" s="22">
        <f t="shared" si="8"/>
        <v>1.2879000000000003</v>
      </c>
      <c r="M43" s="156">
        <f t="shared" si="9"/>
        <v>26.5</v>
      </c>
      <c r="N43" s="23"/>
      <c r="P43" s="38">
        <f t="shared" si="12"/>
        <v>11.0558</v>
      </c>
      <c r="Q43" s="38">
        <f t="shared" si="13"/>
        <v>6.1824500000000002</v>
      </c>
      <c r="R43" s="38">
        <f t="shared" si="14"/>
        <v>7.9738499999999997</v>
      </c>
      <c r="S43" s="38">
        <f t="shared" si="15"/>
        <v>1.2879000000000003</v>
      </c>
      <c r="T43" s="38">
        <f t="shared" si="10"/>
        <v>26.5</v>
      </c>
    </row>
    <row r="44" spans="1:20">
      <c r="A44" s="8" t="s">
        <v>86</v>
      </c>
      <c r="B44" s="204">
        <v>26.5</v>
      </c>
      <c r="C44" s="204">
        <v>26.5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11.0558</v>
      </c>
      <c r="J44" s="22">
        <f t="shared" si="6"/>
        <v>6.1824500000000002</v>
      </c>
      <c r="K44" s="22">
        <f t="shared" si="7"/>
        <v>7.9738499999999997</v>
      </c>
      <c r="L44" s="22">
        <f t="shared" si="8"/>
        <v>1.2879000000000003</v>
      </c>
      <c r="M44" s="156">
        <f t="shared" si="9"/>
        <v>26.5</v>
      </c>
      <c r="N44" s="23"/>
      <c r="P44" s="38">
        <f t="shared" si="12"/>
        <v>11.0558</v>
      </c>
      <c r="Q44" s="38">
        <f t="shared" si="13"/>
        <v>6.1824500000000002</v>
      </c>
      <c r="R44" s="38">
        <f t="shared" si="14"/>
        <v>7.9738499999999997</v>
      </c>
      <c r="S44" s="38">
        <f t="shared" si="15"/>
        <v>1.2879000000000003</v>
      </c>
      <c r="T44" s="38">
        <f t="shared" si="10"/>
        <v>26.5</v>
      </c>
    </row>
    <row r="45" spans="1:20">
      <c r="A45" s="8" t="s">
        <v>87</v>
      </c>
      <c r="B45" s="204">
        <v>26.5</v>
      </c>
      <c r="C45" s="204">
        <v>26.5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11.0558</v>
      </c>
      <c r="J45" s="22">
        <f t="shared" si="6"/>
        <v>6.1824500000000002</v>
      </c>
      <c r="K45" s="22">
        <f t="shared" si="7"/>
        <v>7.9738499999999997</v>
      </c>
      <c r="L45" s="22">
        <f t="shared" si="8"/>
        <v>1.2879000000000003</v>
      </c>
      <c r="M45" s="156">
        <f t="shared" si="9"/>
        <v>26.5</v>
      </c>
      <c r="N45" s="23"/>
      <c r="P45" s="38">
        <f t="shared" si="12"/>
        <v>11.0558</v>
      </c>
      <c r="Q45" s="38">
        <f t="shared" si="13"/>
        <v>6.1824500000000002</v>
      </c>
      <c r="R45" s="38">
        <f t="shared" si="14"/>
        <v>7.9738499999999997</v>
      </c>
      <c r="S45" s="38">
        <f t="shared" si="15"/>
        <v>1.2879000000000003</v>
      </c>
      <c r="T45" s="38">
        <f t="shared" si="10"/>
        <v>26.5</v>
      </c>
    </row>
    <row r="46" spans="1:20">
      <c r="A46" s="8" t="s">
        <v>88</v>
      </c>
      <c r="B46" s="204">
        <v>26.5</v>
      </c>
      <c r="C46" s="204">
        <v>26.5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11.0558</v>
      </c>
      <c r="J46" s="22">
        <f t="shared" si="6"/>
        <v>6.1824500000000002</v>
      </c>
      <c r="K46" s="22">
        <f t="shared" si="7"/>
        <v>7.9738499999999997</v>
      </c>
      <c r="L46" s="22">
        <f t="shared" si="8"/>
        <v>1.2879000000000003</v>
      </c>
      <c r="M46" s="156">
        <f t="shared" si="9"/>
        <v>26.5</v>
      </c>
      <c r="N46" s="23"/>
      <c r="P46" s="38">
        <f t="shared" si="12"/>
        <v>11.0558</v>
      </c>
      <c r="Q46" s="38">
        <f t="shared" si="13"/>
        <v>6.1824500000000002</v>
      </c>
      <c r="R46" s="38">
        <f t="shared" si="14"/>
        <v>7.9738499999999997</v>
      </c>
      <c r="S46" s="38">
        <f t="shared" si="15"/>
        <v>1.2879000000000003</v>
      </c>
      <c r="T46" s="38">
        <f t="shared" si="10"/>
        <v>26.5</v>
      </c>
    </row>
    <row r="47" spans="1:20">
      <c r="A47" s="8" t="s">
        <v>89</v>
      </c>
      <c r="B47" s="204">
        <v>26.5</v>
      </c>
      <c r="C47" s="204">
        <v>26.5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11.0558</v>
      </c>
      <c r="J47" s="22">
        <f t="shared" si="6"/>
        <v>6.1824500000000002</v>
      </c>
      <c r="K47" s="22">
        <f t="shared" si="7"/>
        <v>7.9738499999999997</v>
      </c>
      <c r="L47" s="22">
        <f t="shared" si="8"/>
        <v>1.2879000000000003</v>
      </c>
      <c r="M47" s="156">
        <f t="shared" si="9"/>
        <v>26.5</v>
      </c>
      <c r="N47" s="23"/>
      <c r="P47" s="38">
        <f t="shared" si="12"/>
        <v>11.0558</v>
      </c>
      <c r="Q47" s="38">
        <f t="shared" si="13"/>
        <v>6.1824500000000002</v>
      </c>
      <c r="R47" s="38">
        <f t="shared" si="14"/>
        <v>7.9738499999999997</v>
      </c>
      <c r="S47" s="38">
        <f t="shared" si="15"/>
        <v>1.2879000000000003</v>
      </c>
      <c r="T47" s="38">
        <f t="shared" si="10"/>
        <v>26.5</v>
      </c>
    </row>
    <row r="48" spans="1:20">
      <c r="A48" s="8" t="s">
        <v>90</v>
      </c>
      <c r="B48" s="204">
        <v>26.5</v>
      </c>
      <c r="C48" s="204">
        <v>26.5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11.0558</v>
      </c>
      <c r="J48" s="22">
        <f t="shared" si="6"/>
        <v>6.1824500000000002</v>
      </c>
      <c r="K48" s="22">
        <f t="shared" si="7"/>
        <v>7.9738499999999997</v>
      </c>
      <c r="L48" s="22">
        <f t="shared" si="8"/>
        <v>1.2879000000000003</v>
      </c>
      <c r="M48" s="156">
        <f t="shared" si="9"/>
        <v>26.5</v>
      </c>
      <c r="N48" s="23"/>
      <c r="P48" s="38">
        <f t="shared" si="12"/>
        <v>11.0558</v>
      </c>
      <c r="Q48" s="38">
        <f t="shared" si="13"/>
        <v>6.1824500000000002</v>
      </c>
      <c r="R48" s="38">
        <f t="shared" si="14"/>
        <v>7.9738499999999997</v>
      </c>
      <c r="S48" s="38">
        <f t="shared" si="15"/>
        <v>1.2879000000000003</v>
      </c>
      <c r="T48" s="38">
        <f t="shared" si="10"/>
        <v>26.5</v>
      </c>
    </row>
    <row r="49" spans="1:20">
      <c r="A49" s="8" t="s">
        <v>91</v>
      </c>
      <c r="B49" s="204">
        <v>26.5</v>
      </c>
      <c r="C49" s="204">
        <v>26.5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11.0558</v>
      </c>
      <c r="J49" s="22">
        <f t="shared" si="6"/>
        <v>6.1824500000000002</v>
      </c>
      <c r="K49" s="22">
        <f t="shared" si="7"/>
        <v>7.9738499999999997</v>
      </c>
      <c r="L49" s="22">
        <f t="shared" si="8"/>
        <v>1.2879000000000003</v>
      </c>
      <c r="M49" s="156">
        <f t="shared" si="9"/>
        <v>26.5</v>
      </c>
      <c r="N49" s="23"/>
      <c r="P49" s="38">
        <f t="shared" si="12"/>
        <v>11.0558</v>
      </c>
      <c r="Q49" s="38">
        <f t="shared" si="13"/>
        <v>6.1824500000000002</v>
      </c>
      <c r="R49" s="38">
        <f t="shared" si="14"/>
        <v>7.9738499999999997</v>
      </c>
      <c r="S49" s="38">
        <f t="shared" si="15"/>
        <v>1.2879000000000003</v>
      </c>
      <c r="T49" s="38">
        <f t="shared" si="10"/>
        <v>26.5</v>
      </c>
    </row>
    <row r="50" spans="1:20">
      <c r="A50" s="8" t="s">
        <v>92</v>
      </c>
      <c r="B50" s="204">
        <v>26.5</v>
      </c>
      <c r="C50" s="204">
        <v>26.5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11.0558</v>
      </c>
      <c r="J50" s="22">
        <f t="shared" si="6"/>
        <v>6.1824500000000002</v>
      </c>
      <c r="K50" s="22">
        <f t="shared" si="7"/>
        <v>7.9738499999999997</v>
      </c>
      <c r="L50" s="22">
        <f t="shared" si="8"/>
        <v>1.2879000000000003</v>
      </c>
      <c r="M50" s="156">
        <f t="shared" si="9"/>
        <v>26.5</v>
      </c>
      <c r="N50" s="23"/>
      <c r="P50" s="38">
        <f t="shared" si="12"/>
        <v>11.0558</v>
      </c>
      <c r="Q50" s="38">
        <f t="shared" si="13"/>
        <v>6.1824500000000002</v>
      </c>
      <c r="R50" s="38">
        <f t="shared" si="14"/>
        <v>7.9738499999999997</v>
      </c>
      <c r="S50" s="38">
        <f t="shared" si="15"/>
        <v>1.2879000000000003</v>
      </c>
      <c r="T50" s="38">
        <f t="shared" si="10"/>
        <v>26.5</v>
      </c>
    </row>
    <row r="51" spans="1:20">
      <c r="A51" s="8" t="s">
        <v>93</v>
      </c>
      <c r="B51" s="204">
        <v>26.5</v>
      </c>
      <c r="C51" s="204">
        <v>26.5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11.0558</v>
      </c>
      <c r="J51" s="22">
        <f t="shared" si="6"/>
        <v>6.1824500000000002</v>
      </c>
      <c r="K51" s="22">
        <f t="shared" si="7"/>
        <v>7.9738499999999997</v>
      </c>
      <c r="L51" s="22">
        <f t="shared" si="8"/>
        <v>1.2879000000000003</v>
      </c>
      <c r="M51" s="156">
        <f t="shared" si="9"/>
        <v>26.5</v>
      </c>
      <c r="N51" s="23"/>
      <c r="P51" s="38">
        <f t="shared" si="12"/>
        <v>11.0558</v>
      </c>
      <c r="Q51" s="38">
        <f t="shared" si="13"/>
        <v>6.1824500000000002</v>
      </c>
      <c r="R51" s="38">
        <f t="shared" si="14"/>
        <v>7.9738499999999997</v>
      </c>
      <c r="S51" s="38">
        <f t="shared" si="15"/>
        <v>1.2879000000000003</v>
      </c>
      <c r="T51" s="38">
        <f t="shared" si="10"/>
        <v>26.5</v>
      </c>
    </row>
    <row r="52" spans="1:20">
      <c r="A52" s="8" t="s">
        <v>94</v>
      </c>
      <c r="B52" s="204">
        <v>26.5</v>
      </c>
      <c r="C52" s="204">
        <v>26.5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11.0558</v>
      </c>
      <c r="J52" s="22">
        <f t="shared" si="6"/>
        <v>6.1824500000000002</v>
      </c>
      <c r="K52" s="22">
        <f t="shared" si="7"/>
        <v>7.9738499999999997</v>
      </c>
      <c r="L52" s="22">
        <f t="shared" si="8"/>
        <v>1.2879000000000003</v>
      </c>
      <c r="M52" s="156">
        <f t="shared" si="9"/>
        <v>26.5</v>
      </c>
      <c r="N52" s="23"/>
      <c r="P52" s="38">
        <f t="shared" si="12"/>
        <v>11.0558</v>
      </c>
      <c r="Q52" s="38">
        <f t="shared" si="13"/>
        <v>6.1824500000000002</v>
      </c>
      <c r="R52" s="38">
        <f t="shared" si="14"/>
        <v>7.9738499999999997</v>
      </c>
      <c r="S52" s="38">
        <f t="shared" si="15"/>
        <v>1.2879000000000003</v>
      </c>
      <c r="T52" s="38">
        <f t="shared" si="10"/>
        <v>26.5</v>
      </c>
    </row>
    <row r="53" spans="1:20">
      <c r="A53" s="8" t="s">
        <v>95</v>
      </c>
      <c r="B53" s="204">
        <v>26.5</v>
      </c>
      <c r="C53" s="204">
        <v>26.5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11.0558</v>
      </c>
      <c r="J53" s="22">
        <f t="shared" si="6"/>
        <v>6.1824500000000002</v>
      </c>
      <c r="K53" s="22">
        <f t="shared" si="7"/>
        <v>7.9738499999999997</v>
      </c>
      <c r="L53" s="22">
        <f t="shared" si="8"/>
        <v>1.2879000000000003</v>
      </c>
      <c r="M53" s="156">
        <f t="shared" si="9"/>
        <v>26.5</v>
      </c>
      <c r="N53" s="23"/>
      <c r="P53" s="38">
        <f t="shared" si="12"/>
        <v>11.0558</v>
      </c>
      <c r="Q53" s="38">
        <f t="shared" si="13"/>
        <v>6.1824500000000002</v>
      </c>
      <c r="R53" s="38">
        <f t="shared" si="14"/>
        <v>7.9738499999999997</v>
      </c>
      <c r="S53" s="38">
        <f t="shared" si="15"/>
        <v>1.2879000000000003</v>
      </c>
      <c r="T53" s="38">
        <f t="shared" si="10"/>
        <v>26.5</v>
      </c>
    </row>
    <row r="54" spans="1:20">
      <c r="A54" s="8" t="s">
        <v>96</v>
      </c>
      <c r="B54" s="204">
        <v>26.5</v>
      </c>
      <c r="C54" s="204">
        <v>26.5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11.0558</v>
      </c>
      <c r="J54" s="22">
        <f t="shared" si="6"/>
        <v>6.1824500000000002</v>
      </c>
      <c r="K54" s="22">
        <f t="shared" si="7"/>
        <v>7.9738499999999997</v>
      </c>
      <c r="L54" s="22">
        <f t="shared" si="8"/>
        <v>1.2879000000000003</v>
      </c>
      <c r="M54" s="156">
        <f t="shared" si="9"/>
        <v>26.5</v>
      </c>
      <c r="N54" s="23"/>
      <c r="P54" s="38">
        <f t="shared" si="12"/>
        <v>11.0558</v>
      </c>
      <c r="Q54" s="38">
        <f t="shared" si="13"/>
        <v>6.1824500000000002</v>
      </c>
      <c r="R54" s="38">
        <f t="shared" si="14"/>
        <v>7.9738499999999997</v>
      </c>
      <c r="S54" s="38">
        <f t="shared" si="15"/>
        <v>1.2879000000000003</v>
      </c>
      <c r="T54" s="38">
        <f t="shared" si="10"/>
        <v>26.5</v>
      </c>
    </row>
    <row r="55" spans="1:20">
      <c r="A55" s="8" t="s">
        <v>97</v>
      </c>
      <c r="B55" s="204">
        <v>26.5</v>
      </c>
      <c r="C55" s="204">
        <v>26.5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11.0558</v>
      </c>
      <c r="J55" s="22">
        <f t="shared" si="6"/>
        <v>6.1824500000000002</v>
      </c>
      <c r="K55" s="22">
        <f t="shared" si="7"/>
        <v>7.9738499999999997</v>
      </c>
      <c r="L55" s="22">
        <f t="shared" si="8"/>
        <v>1.2879000000000003</v>
      </c>
      <c r="M55" s="156">
        <f t="shared" si="9"/>
        <v>26.5</v>
      </c>
      <c r="N55" s="23"/>
      <c r="P55" s="38">
        <f t="shared" si="12"/>
        <v>11.0558</v>
      </c>
      <c r="Q55" s="38">
        <f t="shared" si="13"/>
        <v>6.1824500000000002</v>
      </c>
      <c r="R55" s="38">
        <f t="shared" si="14"/>
        <v>7.9738499999999997</v>
      </c>
      <c r="S55" s="38">
        <f t="shared" si="15"/>
        <v>1.2879000000000003</v>
      </c>
      <c r="T55" s="38">
        <f t="shared" si="10"/>
        <v>26.5</v>
      </c>
    </row>
    <row r="56" spans="1:20">
      <c r="A56" s="8" t="s">
        <v>98</v>
      </c>
      <c r="B56" s="204">
        <v>26.5</v>
      </c>
      <c r="C56" s="204">
        <v>26.5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11.0558</v>
      </c>
      <c r="J56" s="22">
        <f t="shared" si="6"/>
        <v>6.1824500000000002</v>
      </c>
      <c r="K56" s="22">
        <f t="shared" si="7"/>
        <v>7.9738499999999997</v>
      </c>
      <c r="L56" s="22">
        <f t="shared" si="8"/>
        <v>1.2879000000000003</v>
      </c>
      <c r="M56" s="156">
        <f t="shared" si="9"/>
        <v>26.5</v>
      </c>
      <c r="N56" s="23"/>
      <c r="P56" s="38">
        <f t="shared" si="12"/>
        <v>11.0558</v>
      </c>
      <c r="Q56" s="38">
        <f t="shared" si="13"/>
        <v>6.1824500000000002</v>
      </c>
      <c r="R56" s="38">
        <f t="shared" si="14"/>
        <v>7.9738499999999997</v>
      </c>
      <c r="S56" s="38">
        <f t="shared" si="15"/>
        <v>1.2879000000000003</v>
      </c>
      <c r="T56" s="38">
        <f t="shared" si="10"/>
        <v>26.5</v>
      </c>
    </row>
    <row r="57" spans="1:20">
      <c r="A57" s="8" t="s">
        <v>99</v>
      </c>
      <c r="B57" s="204">
        <v>26.5</v>
      </c>
      <c r="C57" s="204">
        <v>26.5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11.0558</v>
      </c>
      <c r="J57" s="22">
        <f t="shared" si="6"/>
        <v>6.1824500000000002</v>
      </c>
      <c r="K57" s="22">
        <f t="shared" si="7"/>
        <v>7.9738499999999997</v>
      </c>
      <c r="L57" s="22">
        <f t="shared" si="8"/>
        <v>1.2879000000000003</v>
      </c>
      <c r="M57" s="156">
        <f t="shared" si="9"/>
        <v>26.5</v>
      </c>
      <c r="N57" s="23"/>
      <c r="P57" s="38">
        <f t="shared" si="12"/>
        <v>11.0558</v>
      </c>
      <c r="Q57" s="38">
        <f t="shared" si="13"/>
        <v>6.1824500000000002</v>
      </c>
      <c r="R57" s="38">
        <f t="shared" si="14"/>
        <v>7.9738499999999997</v>
      </c>
      <c r="S57" s="38">
        <f t="shared" si="15"/>
        <v>1.2879000000000003</v>
      </c>
      <c r="T57" s="38">
        <f t="shared" si="10"/>
        <v>26.5</v>
      </c>
    </row>
    <row r="58" spans="1:20">
      <c r="A58" s="8" t="s">
        <v>100</v>
      </c>
      <c r="B58" s="204">
        <v>26.5</v>
      </c>
      <c r="C58" s="204">
        <v>26.5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11.0558</v>
      </c>
      <c r="J58" s="22">
        <f t="shared" si="6"/>
        <v>6.1824500000000002</v>
      </c>
      <c r="K58" s="22">
        <f t="shared" si="7"/>
        <v>7.9738499999999997</v>
      </c>
      <c r="L58" s="22">
        <f t="shared" si="8"/>
        <v>1.2879000000000003</v>
      </c>
      <c r="M58" s="156">
        <f t="shared" si="9"/>
        <v>26.5</v>
      </c>
      <c r="N58" s="23"/>
      <c r="P58" s="38">
        <f t="shared" si="12"/>
        <v>11.0558</v>
      </c>
      <c r="Q58" s="38">
        <f t="shared" si="13"/>
        <v>6.1824500000000002</v>
      </c>
      <c r="R58" s="38">
        <f t="shared" si="14"/>
        <v>7.9738499999999997</v>
      </c>
      <c r="S58" s="38">
        <f t="shared" si="15"/>
        <v>1.2879000000000003</v>
      </c>
      <c r="T58" s="38">
        <f t="shared" si="10"/>
        <v>26.5</v>
      </c>
    </row>
    <row r="59" spans="1:20">
      <c r="A59" s="8" t="s">
        <v>101</v>
      </c>
      <c r="B59" s="204">
        <v>26.5</v>
      </c>
      <c r="C59" s="204">
        <v>26.5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11.0558</v>
      </c>
      <c r="J59" s="22">
        <f t="shared" si="6"/>
        <v>6.1824500000000002</v>
      </c>
      <c r="K59" s="22">
        <f t="shared" si="7"/>
        <v>7.9738499999999997</v>
      </c>
      <c r="L59" s="22">
        <f t="shared" si="8"/>
        <v>1.2879000000000003</v>
      </c>
      <c r="M59" s="156">
        <f t="shared" si="9"/>
        <v>26.5</v>
      </c>
      <c r="N59" s="23"/>
      <c r="P59" s="38">
        <f t="shared" si="12"/>
        <v>11.0558</v>
      </c>
      <c r="Q59" s="38">
        <f t="shared" si="13"/>
        <v>6.1824500000000002</v>
      </c>
      <c r="R59" s="38">
        <f t="shared" si="14"/>
        <v>7.9738499999999997</v>
      </c>
      <c r="S59" s="38">
        <f t="shared" si="15"/>
        <v>1.2879000000000003</v>
      </c>
      <c r="T59" s="38">
        <f t="shared" si="10"/>
        <v>26.5</v>
      </c>
    </row>
    <row r="60" spans="1:20">
      <c r="A60" s="8" t="s">
        <v>102</v>
      </c>
      <c r="B60" s="204">
        <v>26.5</v>
      </c>
      <c r="C60" s="204">
        <v>26.5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11.0558</v>
      </c>
      <c r="J60" s="22">
        <f t="shared" si="6"/>
        <v>6.1824500000000002</v>
      </c>
      <c r="K60" s="22">
        <f t="shared" si="7"/>
        <v>7.9738499999999997</v>
      </c>
      <c r="L60" s="22">
        <f t="shared" si="8"/>
        <v>1.2879000000000003</v>
      </c>
      <c r="M60" s="156">
        <f t="shared" si="9"/>
        <v>26.5</v>
      </c>
      <c r="N60" s="23"/>
      <c r="P60" s="38">
        <f t="shared" si="12"/>
        <v>11.0558</v>
      </c>
      <c r="Q60" s="38">
        <f t="shared" si="13"/>
        <v>6.1824500000000002</v>
      </c>
      <c r="R60" s="38">
        <f t="shared" si="14"/>
        <v>7.9738499999999997</v>
      </c>
      <c r="S60" s="38">
        <f t="shared" si="15"/>
        <v>1.2879000000000003</v>
      </c>
      <c r="T60" s="38">
        <f t="shared" si="10"/>
        <v>26.5</v>
      </c>
    </row>
    <row r="61" spans="1:20">
      <c r="A61" s="8" t="s">
        <v>103</v>
      </c>
      <c r="B61" s="204">
        <v>26.5</v>
      </c>
      <c r="C61" s="204">
        <v>26.5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11.0558</v>
      </c>
      <c r="J61" s="22">
        <f t="shared" si="6"/>
        <v>6.1824500000000002</v>
      </c>
      <c r="K61" s="22">
        <f t="shared" si="7"/>
        <v>7.9738499999999997</v>
      </c>
      <c r="L61" s="22">
        <f t="shared" si="8"/>
        <v>1.2879000000000003</v>
      </c>
      <c r="M61" s="156">
        <f t="shared" si="9"/>
        <v>26.5</v>
      </c>
      <c r="N61" s="23"/>
      <c r="P61" s="38">
        <f t="shared" si="12"/>
        <v>11.0558</v>
      </c>
      <c r="Q61" s="38">
        <f t="shared" si="13"/>
        <v>6.1824500000000002</v>
      </c>
      <c r="R61" s="38">
        <f t="shared" si="14"/>
        <v>7.9738499999999997</v>
      </c>
      <c r="S61" s="38">
        <f t="shared" si="15"/>
        <v>1.2879000000000003</v>
      </c>
      <c r="T61" s="38">
        <f t="shared" si="10"/>
        <v>26.5</v>
      </c>
    </row>
    <row r="62" spans="1:20">
      <c r="A62" s="8" t="s">
        <v>104</v>
      </c>
      <c r="B62" s="204">
        <v>26.5</v>
      </c>
      <c r="C62" s="204">
        <v>26.5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11.0558</v>
      </c>
      <c r="J62" s="22">
        <f t="shared" si="6"/>
        <v>6.1824500000000002</v>
      </c>
      <c r="K62" s="22">
        <f t="shared" si="7"/>
        <v>7.9738499999999997</v>
      </c>
      <c r="L62" s="22">
        <f t="shared" si="8"/>
        <v>1.2879000000000003</v>
      </c>
      <c r="M62" s="156">
        <f t="shared" si="9"/>
        <v>26.5</v>
      </c>
      <c r="N62" s="23"/>
      <c r="P62" s="38">
        <f t="shared" si="12"/>
        <v>11.0558</v>
      </c>
      <c r="Q62" s="38">
        <f t="shared" si="13"/>
        <v>6.1824500000000002</v>
      </c>
      <c r="R62" s="38">
        <f t="shared" si="14"/>
        <v>7.9738499999999997</v>
      </c>
      <c r="S62" s="38">
        <f t="shared" si="15"/>
        <v>1.2879000000000003</v>
      </c>
      <c r="T62" s="38">
        <f t="shared" si="10"/>
        <v>26.5</v>
      </c>
    </row>
    <row r="63" spans="1:20">
      <c r="A63" s="8" t="s">
        <v>105</v>
      </c>
      <c r="B63" s="204">
        <v>26.5</v>
      </c>
      <c r="C63" s="204">
        <v>26.5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11.0558</v>
      </c>
      <c r="J63" s="22">
        <f t="shared" si="6"/>
        <v>6.1824500000000002</v>
      </c>
      <c r="K63" s="22">
        <f t="shared" si="7"/>
        <v>7.9738499999999997</v>
      </c>
      <c r="L63" s="22">
        <f t="shared" si="8"/>
        <v>1.2879000000000003</v>
      </c>
      <c r="M63" s="156">
        <f t="shared" si="9"/>
        <v>26.5</v>
      </c>
      <c r="N63" s="23"/>
      <c r="P63" s="38">
        <f t="shared" si="12"/>
        <v>11.0558</v>
      </c>
      <c r="Q63" s="38">
        <f t="shared" si="13"/>
        <v>6.1824500000000002</v>
      </c>
      <c r="R63" s="38">
        <f t="shared" si="14"/>
        <v>7.9738499999999997</v>
      </c>
      <c r="S63" s="38">
        <f t="shared" si="15"/>
        <v>1.2879000000000003</v>
      </c>
      <c r="T63" s="38">
        <f t="shared" si="10"/>
        <v>26.5</v>
      </c>
    </row>
    <row r="64" spans="1:20">
      <c r="A64" s="8" t="s">
        <v>106</v>
      </c>
      <c r="B64" s="204">
        <v>26.5</v>
      </c>
      <c r="C64" s="204">
        <v>26.5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11.0558</v>
      </c>
      <c r="J64" s="22">
        <f t="shared" si="6"/>
        <v>6.1824500000000002</v>
      </c>
      <c r="K64" s="22">
        <f t="shared" si="7"/>
        <v>7.9738499999999997</v>
      </c>
      <c r="L64" s="22">
        <f t="shared" si="8"/>
        <v>1.2879000000000003</v>
      </c>
      <c r="M64" s="156">
        <f t="shared" si="9"/>
        <v>26.5</v>
      </c>
      <c r="N64" s="23"/>
      <c r="P64" s="38">
        <f t="shared" si="12"/>
        <v>11.0558</v>
      </c>
      <c r="Q64" s="38">
        <f t="shared" si="13"/>
        <v>6.1824500000000002</v>
      </c>
      <c r="R64" s="38">
        <f t="shared" si="14"/>
        <v>7.9738499999999997</v>
      </c>
      <c r="S64" s="38">
        <f t="shared" si="15"/>
        <v>1.2879000000000003</v>
      </c>
      <c r="T64" s="38">
        <f t="shared" si="10"/>
        <v>26.5</v>
      </c>
    </row>
    <row r="65" spans="1:20">
      <c r="A65" s="8" t="s">
        <v>107</v>
      </c>
      <c r="B65" s="204">
        <v>26.5</v>
      </c>
      <c r="C65" s="204">
        <v>26.5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11.0558</v>
      </c>
      <c r="J65" s="22">
        <f t="shared" si="6"/>
        <v>6.1824500000000002</v>
      </c>
      <c r="K65" s="22">
        <f t="shared" si="7"/>
        <v>7.9738499999999997</v>
      </c>
      <c r="L65" s="22">
        <f t="shared" si="8"/>
        <v>1.2879000000000003</v>
      </c>
      <c r="M65" s="156">
        <f t="shared" si="9"/>
        <v>26.5</v>
      </c>
      <c r="N65" s="23"/>
      <c r="P65" s="38">
        <f t="shared" si="12"/>
        <v>11.0558</v>
      </c>
      <c r="Q65" s="38">
        <f t="shared" si="13"/>
        <v>6.1824500000000002</v>
      </c>
      <c r="R65" s="38">
        <f t="shared" si="14"/>
        <v>7.9738499999999997</v>
      </c>
      <c r="S65" s="38">
        <f t="shared" si="15"/>
        <v>1.2879000000000003</v>
      </c>
      <c r="T65" s="38">
        <f t="shared" si="10"/>
        <v>26.5</v>
      </c>
    </row>
    <row r="66" spans="1:20">
      <c r="A66" s="8" t="s">
        <v>108</v>
      </c>
      <c r="B66" s="204">
        <v>26.5</v>
      </c>
      <c r="C66" s="204">
        <v>26.5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11.0558</v>
      </c>
      <c r="J66" s="22">
        <f t="shared" si="6"/>
        <v>6.1824500000000002</v>
      </c>
      <c r="K66" s="22">
        <f t="shared" si="7"/>
        <v>7.9738499999999997</v>
      </c>
      <c r="L66" s="22">
        <f t="shared" si="8"/>
        <v>1.2879000000000003</v>
      </c>
      <c r="M66" s="156">
        <f t="shared" si="9"/>
        <v>26.5</v>
      </c>
      <c r="N66" s="23"/>
      <c r="P66" s="38">
        <f t="shared" si="12"/>
        <v>11.0558</v>
      </c>
      <c r="Q66" s="38">
        <f t="shared" si="13"/>
        <v>6.1824500000000002</v>
      </c>
      <c r="R66" s="38">
        <f t="shared" si="14"/>
        <v>7.9738499999999997</v>
      </c>
      <c r="S66" s="38">
        <f t="shared" si="15"/>
        <v>1.2879000000000003</v>
      </c>
      <c r="T66" s="38">
        <f t="shared" si="10"/>
        <v>26.5</v>
      </c>
    </row>
    <row r="67" spans="1:20">
      <c r="A67" s="8" t="s">
        <v>109</v>
      </c>
      <c r="B67" s="204">
        <v>26.5</v>
      </c>
      <c r="C67" s="204">
        <v>26.5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11.0558</v>
      </c>
      <c r="J67" s="22">
        <f t="shared" si="6"/>
        <v>6.1824500000000002</v>
      </c>
      <c r="K67" s="22">
        <f t="shared" si="7"/>
        <v>7.9738499999999997</v>
      </c>
      <c r="L67" s="22">
        <f t="shared" si="8"/>
        <v>1.2879000000000003</v>
      </c>
      <c r="M67" s="156">
        <f t="shared" si="9"/>
        <v>26.5</v>
      </c>
      <c r="N67" s="23"/>
      <c r="P67" s="38">
        <f t="shared" ref="P67:P98" si="17">I67</f>
        <v>11.0558</v>
      </c>
      <c r="Q67" s="38">
        <f t="shared" ref="Q67:Q98" si="18">J67</f>
        <v>6.1824500000000002</v>
      </c>
      <c r="R67" s="38">
        <f t="shared" ref="R67:R98" si="19">K67</f>
        <v>7.9738499999999997</v>
      </c>
      <c r="S67" s="38">
        <f t="shared" ref="S67:S98" si="20">L67</f>
        <v>1.2879000000000003</v>
      </c>
      <c r="T67" s="38">
        <f t="shared" si="10"/>
        <v>26.5</v>
      </c>
    </row>
    <row r="68" spans="1:20">
      <c r="A68" s="8" t="s">
        <v>110</v>
      </c>
      <c r="B68" s="204">
        <v>26.5</v>
      </c>
      <c r="C68" s="204">
        <v>26.5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11.0558</v>
      </c>
      <c r="J68" s="22">
        <f t="shared" ref="J68:J98" si="22">C68*E68/100</f>
        <v>6.1824500000000002</v>
      </c>
      <c r="K68" s="22">
        <f t="shared" ref="K68:K98" si="23">C68*F68/100</f>
        <v>7.9738499999999997</v>
      </c>
      <c r="L68" s="22">
        <f t="shared" ref="L68:L98" si="24">C68*G68/100</f>
        <v>1.2879000000000003</v>
      </c>
      <c r="M68" s="156">
        <f t="shared" ref="M68:M98" si="25">SUM(I68:L68)</f>
        <v>26.5</v>
      </c>
      <c r="N68" s="23"/>
      <c r="P68" s="38">
        <f t="shared" si="17"/>
        <v>11.0558</v>
      </c>
      <c r="Q68" s="38">
        <f t="shared" si="18"/>
        <v>6.1824500000000002</v>
      </c>
      <c r="R68" s="38">
        <f t="shared" si="19"/>
        <v>7.9738499999999997</v>
      </c>
      <c r="S68" s="38">
        <f t="shared" si="20"/>
        <v>1.2879000000000003</v>
      </c>
      <c r="T68" s="38">
        <f t="shared" ref="T68:T99" si="26">SUM(P68:S68)</f>
        <v>26.5</v>
      </c>
    </row>
    <row r="69" spans="1:20">
      <c r="A69" s="8" t="s">
        <v>111</v>
      </c>
      <c r="B69" s="204">
        <v>26.5</v>
      </c>
      <c r="C69" s="204">
        <v>26.5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11.0558</v>
      </c>
      <c r="J69" s="22">
        <f t="shared" si="22"/>
        <v>6.1824500000000002</v>
      </c>
      <c r="K69" s="22">
        <f t="shared" si="23"/>
        <v>7.9738499999999997</v>
      </c>
      <c r="L69" s="22">
        <f t="shared" si="24"/>
        <v>1.2879000000000003</v>
      </c>
      <c r="M69" s="156">
        <f t="shared" si="25"/>
        <v>26.5</v>
      </c>
      <c r="N69" s="23"/>
      <c r="P69" s="38">
        <f t="shared" si="17"/>
        <v>11.0558</v>
      </c>
      <c r="Q69" s="38">
        <f t="shared" si="18"/>
        <v>6.1824500000000002</v>
      </c>
      <c r="R69" s="38">
        <f t="shared" si="19"/>
        <v>7.9738499999999997</v>
      </c>
      <c r="S69" s="38">
        <f t="shared" si="20"/>
        <v>1.2879000000000003</v>
      </c>
      <c r="T69" s="38">
        <f t="shared" si="26"/>
        <v>26.5</v>
      </c>
    </row>
    <row r="70" spans="1:20">
      <c r="A70" s="8" t="s">
        <v>112</v>
      </c>
      <c r="B70" s="204">
        <v>26.5</v>
      </c>
      <c r="C70" s="204">
        <v>26.5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11.0558</v>
      </c>
      <c r="J70" s="22">
        <f t="shared" si="22"/>
        <v>6.1824500000000002</v>
      </c>
      <c r="K70" s="22">
        <f t="shared" si="23"/>
        <v>7.9738499999999997</v>
      </c>
      <c r="L70" s="22">
        <f t="shared" si="24"/>
        <v>1.2879000000000003</v>
      </c>
      <c r="M70" s="156">
        <f t="shared" si="25"/>
        <v>26.5</v>
      </c>
      <c r="N70" s="23"/>
      <c r="P70" s="38">
        <f t="shared" si="17"/>
        <v>11.0558</v>
      </c>
      <c r="Q70" s="38">
        <f t="shared" si="18"/>
        <v>6.1824500000000002</v>
      </c>
      <c r="R70" s="38">
        <f t="shared" si="19"/>
        <v>7.9738499999999997</v>
      </c>
      <c r="S70" s="38">
        <f t="shared" si="20"/>
        <v>1.2879000000000003</v>
      </c>
      <c r="T70" s="38">
        <f t="shared" si="26"/>
        <v>26.5</v>
      </c>
    </row>
    <row r="71" spans="1:20">
      <c r="A71" s="8" t="s">
        <v>113</v>
      </c>
      <c r="B71" s="204">
        <v>26.5</v>
      </c>
      <c r="C71" s="204">
        <v>26.5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11.0558</v>
      </c>
      <c r="J71" s="22">
        <f t="shared" si="22"/>
        <v>6.1824500000000002</v>
      </c>
      <c r="K71" s="22">
        <f t="shared" si="23"/>
        <v>7.9738499999999997</v>
      </c>
      <c r="L71" s="22">
        <f t="shared" si="24"/>
        <v>1.2879000000000003</v>
      </c>
      <c r="M71" s="156">
        <f t="shared" si="25"/>
        <v>26.5</v>
      </c>
      <c r="N71" s="23"/>
      <c r="P71" s="38">
        <f t="shared" si="17"/>
        <v>11.0558</v>
      </c>
      <c r="Q71" s="38">
        <f t="shared" si="18"/>
        <v>6.1824500000000002</v>
      </c>
      <c r="R71" s="38">
        <f t="shared" si="19"/>
        <v>7.9738499999999997</v>
      </c>
      <c r="S71" s="38">
        <f t="shared" si="20"/>
        <v>1.2879000000000003</v>
      </c>
      <c r="T71" s="38">
        <f t="shared" si="26"/>
        <v>26.5</v>
      </c>
    </row>
    <row r="72" spans="1:20">
      <c r="A72" s="8" t="s">
        <v>114</v>
      </c>
      <c r="B72" s="204">
        <v>26.5</v>
      </c>
      <c r="C72" s="204">
        <v>26.5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11.0558</v>
      </c>
      <c r="J72" s="22">
        <f t="shared" si="22"/>
        <v>6.1824500000000002</v>
      </c>
      <c r="K72" s="22">
        <f t="shared" si="23"/>
        <v>7.9738499999999997</v>
      </c>
      <c r="L72" s="22">
        <f t="shared" si="24"/>
        <v>1.2879000000000003</v>
      </c>
      <c r="M72" s="156">
        <f t="shared" si="25"/>
        <v>26.5</v>
      </c>
      <c r="N72" s="23"/>
      <c r="P72" s="38">
        <f t="shared" si="17"/>
        <v>11.0558</v>
      </c>
      <c r="Q72" s="38">
        <f t="shared" si="18"/>
        <v>6.1824500000000002</v>
      </c>
      <c r="R72" s="38">
        <f t="shared" si="19"/>
        <v>7.9738499999999997</v>
      </c>
      <c r="S72" s="38">
        <f t="shared" si="20"/>
        <v>1.2879000000000003</v>
      </c>
      <c r="T72" s="38">
        <f t="shared" si="26"/>
        <v>26.5</v>
      </c>
    </row>
    <row r="73" spans="1:20">
      <c r="A73" s="8" t="s">
        <v>115</v>
      </c>
      <c r="B73" s="204">
        <v>26.5</v>
      </c>
      <c r="C73" s="204">
        <v>26.5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11.0558</v>
      </c>
      <c r="J73" s="22">
        <f t="shared" si="22"/>
        <v>6.1824500000000002</v>
      </c>
      <c r="K73" s="22">
        <f t="shared" si="23"/>
        <v>7.9738499999999997</v>
      </c>
      <c r="L73" s="22">
        <f t="shared" si="24"/>
        <v>1.2879000000000003</v>
      </c>
      <c r="M73" s="156">
        <f t="shared" si="25"/>
        <v>26.5</v>
      </c>
      <c r="N73" s="23"/>
      <c r="P73" s="38">
        <f t="shared" si="17"/>
        <v>11.0558</v>
      </c>
      <c r="Q73" s="38">
        <f t="shared" si="18"/>
        <v>6.1824500000000002</v>
      </c>
      <c r="R73" s="38">
        <f t="shared" si="19"/>
        <v>7.9738499999999997</v>
      </c>
      <c r="S73" s="38">
        <f t="shared" si="20"/>
        <v>1.2879000000000003</v>
      </c>
      <c r="T73" s="38">
        <f t="shared" si="26"/>
        <v>26.5</v>
      </c>
    </row>
    <row r="74" spans="1:20">
      <c r="A74" s="8" t="s">
        <v>116</v>
      </c>
      <c r="B74" s="204">
        <v>26.5</v>
      </c>
      <c r="C74" s="204">
        <v>26.5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11.0558</v>
      </c>
      <c r="J74" s="22">
        <f t="shared" si="22"/>
        <v>6.1824500000000002</v>
      </c>
      <c r="K74" s="22">
        <f t="shared" si="23"/>
        <v>7.9738499999999997</v>
      </c>
      <c r="L74" s="22">
        <f t="shared" si="24"/>
        <v>1.2879000000000003</v>
      </c>
      <c r="M74" s="156">
        <f t="shared" si="25"/>
        <v>26.5</v>
      </c>
      <c r="N74" s="23"/>
      <c r="P74" s="38">
        <f t="shared" si="17"/>
        <v>11.0558</v>
      </c>
      <c r="Q74" s="38">
        <f t="shared" si="18"/>
        <v>6.1824500000000002</v>
      </c>
      <c r="R74" s="38">
        <f t="shared" si="19"/>
        <v>7.9738499999999997</v>
      </c>
      <c r="S74" s="38">
        <f t="shared" si="20"/>
        <v>1.2879000000000003</v>
      </c>
      <c r="T74" s="38">
        <f t="shared" si="26"/>
        <v>26.5</v>
      </c>
    </row>
    <row r="75" spans="1:20">
      <c r="A75" s="8" t="s">
        <v>117</v>
      </c>
      <c r="B75" s="204">
        <v>26.5</v>
      </c>
      <c r="C75" s="204">
        <v>26.5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11.0558</v>
      </c>
      <c r="J75" s="22">
        <f t="shared" si="22"/>
        <v>6.1824500000000002</v>
      </c>
      <c r="K75" s="22">
        <f t="shared" si="23"/>
        <v>7.9738499999999997</v>
      </c>
      <c r="L75" s="22">
        <f t="shared" si="24"/>
        <v>1.2879000000000003</v>
      </c>
      <c r="M75" s="156">
        <f t="shared" si="25"/>
        <v>26.5</v>
      </c>
      <c r="N75" s="23"/>
      <c r="P75" s="38">
        <f t="shared" si="17"/>
        <v>11.0558</v>
      </c>
      <c r="Q75" s="38">
        <f t="shared" si="18"/>
        <v>6.1824500000000002</v>
      </c>
      <c r="R75" s="38">
        <f t="shared" si="19"/>
        <v>7.9738499999999997</v>
      </c>
      <c r="S75" s="38">
        <f t="shared" si="20"/>
        <v>1.2879000000000003</v>
      </c>
      <c r="T75" s="38">
        <f t="shared" si="26"/>
        <v>26.5</v>
      </c>
    </row>
    <row r="76" spans="1:20">
      <c r="A76" s="8" t="s">
        <v>118</v>
      </c>
      <c r="B76" s="204">
        <v>26.5</v>
      </c>
      <c r="C76" s="204">
        <v>26.5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11.0558</v>
      </c>
      <c r="J76" s="22">
        <f t="shared" si="22"/>
        <v>6.1824500000000002</v>
      </c>
      <c r="K76" s="22">
        <f t="shared" si="23"/>
        <v>7.9738499999999997</v>
      </c>
      <c r="L76" s="22">
        <f t="shared" si="24"/>
        <v>1.2879000000000003</v>
      </c>
      <c r="M76" s="156">
        <f t="shared" si="25"/>
        <v>26.5</v>
      </c>
      <c r="N76" s="23"/>
      <c r="P76" s="38">
        <f t="shared" si="17"/>
        <v>11.0558</v>
      </c>
      <c r="Q76" s="38">
        <f t="shared" si="18"/>
        <v>6.1824500000000002</v>
      </c>
      <c r="R76" s="38">
        <f t="shared" si="19"/>
        <v>7.9738499999999997</v>
      </c>
      <c r="S76" s="38">
        <f t="shared" si="20"/>
        <v>1.2879000000000003</v>
      </c>
      <c r="T76" s="38">
        <f t="shared" si="26"/>
        <v>26.5</v>
      </c>
    </row>
    <row r="77" spans="1:20">
      <c r="A77" s="8" t="s">
        <v>119</v>
      </c>
      <c r="B77" s="204">
        <v>26.5</v>
      </c>
      <c r="C77" s="204">
        <v>26.5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11.0558</v>
      </c>
      <c r="J77" s="22">
        <f t="shared" si="22"/>
        <v>6.1824500000000002</v>
      </c>
      <c r="K77" s="22">
        <f t="shared" si="23"/>
        <v>7.9738499999999997</v>
      </c>
      <c r="L77" s="22">
        <f t="shared" si="24"/>
        <v>1.2879000000000003</v>
      </c>
      <c r="M77" s="156">
        <f t="shared" si="25"/>
        <v>26.5</v>
      </c>
      <c r="N77" s="23"/>
      <c r="P77" s="38">
        <f t="shared" si="17"/>
        <v>11.0558</v>
      </c>
      <c r="Q77" s="38">
        <f t="shared" si="18"/>
        <v>6.1824500000000002</v>
      </c>
      <c r="R77" s="38">
        <f t="shared" si="19"/>
        <v>7.9738499999999997</v>
      </c>
      <c r="S77" s="38">
        <f t="shared" si="20"/>
        <v>1.2879000000000003</v>
      </c>
      <c r="T77" s="38">
        <f t="shared" si="26"/>
        <v>26.5</v>
      </c>
    </row>
    <row r="78" spans="1:20">
      <c r="A78" s="8" t="s">
        <v>120</v>
      </c>
      <c r="B78" s="204">
        <v>26.5</v>
      </c>
      <c r="C78" s="204">
        <v>26.5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11.0558</v>
      </c>
      <c r="J78" s="22">
        <f t="shared" si="22"/>
        <v>6.1824500000000002</v>
      </c>
      <c r="K78" s="22">
        <f t="shared" si="23"/>
        <v>7.9738499999999997</v>
      </c>
      <c r="L78" s="22">
        <f t="shared" si="24"/>
        <v>1.2879000000000003</v>
      </c>
      <c r="M78" s="156">
        <f t="shared" si="25"/>
        <v>26.5</v>
      </c>
      <c r="N78" s="23"/>
      <c r="P78" s="38">
        <f t="shared" si="17"/>
        <v>11.0558</v>
      </c>
      <c r="Q78" s="38">
        <f t="shared" si="18"/>
        <v>6.1824500000000002</v>
      </c>
      <c r="R78" s="38">
        <f t="shared" si="19"/>
        <v>7.9738499999999997</v>
      </c>
      <c r="S78" s="38">
        <f t="shared" si="20"/>
        <v>1.2879000000000003</v>
      </c>
      <c r="T78" s="38">
        <f t="shared" si="26"/>
        <v>26.5</v>
      </c>
    </row>
    <row r="79" spans="1:20">
      <c r="A79" s="8" t="s">
        <v>121</v>
      </c>
      <c r="B79" s="204">
        <v>26.5</v>
      </c>
      <c r="C79" s="204">
        <v>26.5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11.0558</v>
      </c>
      <c r="J79" s="22">
        <f t="shared" si="22"/>
        <v>6.1824500000000002</v>
      </c>
      <c r="K79" s="22">
        <f t="shared" si="23"/>
        <v>7.9738499999999997</v>
      </c>
      <c r="L79" s="22">
        <f t="shared" si="24"/>
        <v>1.2879000000000003</v>
      </c>
      <c r="M79" s="156">
        <f t="shared" si="25"/>
        <v>26.5</v>
      </c>
      <c r="N79" s="23"/>
      <c r="P79" s="38">
        <f t="shared" si="17"/>
        <v>11.0558</v>
      </c>
      <c r="Q79" s="38">
        <f t="shared" si="18"/>
        <v>6.1824500000000002</v>
      </c>
      <c r="R79" s="38">
        <f t="shared" si="19"/>
        <v>7.9738499999999997</v>
      </c>
      <c r="S79" s="38">
        <f t="shared" si="20"/>
        <v>1.2879000000000003</v>
      </c>
      <c r="T79" s="38">
        <f t="shared" si="26"/>
        <v>26.5</v>
      </c>
    </row>
    <row r="80" spans="1:20">
      <c r="A80" s="8" t="s">
        <v>122</v>
      </c>
      <c r="B80" s="204">
        <v>26.5</v>
      </c>
      <c r="C80" s="204">
        <v>26.5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11.0558</v>
      </c>
      <c r="J80" s="22">
        <f t="shared" si="22"/>
        <v>6.1824500000000002</v>
      </c>
      <c r="K80" s="22">
        <f t="shared" si="23"/>
        <v>7.9738499999999997</v>
      </c>
      <c r="L80" s="22">
        <f t="shared" si="24"/>
        <v>1.2879000000000003</v>
      </c>
      <c r="M80" s="156">
        <f t="shared" si="25"/>
        <v>26.5</v>
      </c>
      <c r="N80" s="23"/>
      <c r="P80" s="38">
        <f t="shared" si="17"/>
        <v>11.0558</v>
      </c>
      <c r="Q80" s="38">
        <f t="shared" si="18"/>
        <v>6.1824500000000002</v>
      </c>
      <c r="R80" s="38">
        <f t="shared" si="19"/>
        <v>7.9738499999999997</v>
      </c>
      <c r="S80" s="38">
        <f t="shared" si="20"/>
        <v>1.2879000000000003</v>
      </c>
      <c r="T80" s="38">
        <f t="shared" si="26"/>
        <v>26.5</v>
      </c>
    </row>
    <row r="81" spans="1:20">
      <c r="A81" s="8" t="s">
        <v>123</v>
      </c>
      <c r="B81" s="204">
        <v>26.5</v>
      </c>
      <c r="C81" s="204">
        <v>26.5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11.0558</v>
      </c>
      <c r="J81" s="22">
        <f t="shared" si="22"/>
        <v>6.1824500000000002</v>
      </c>
      <c r="K81" s="22">
        <f t="shared" si="23"/>
        <v>7.9738499999999997</v>
      </c>
      <c r="L81" s="22">
        <f t="shared" si="24"/>
        <v>1.2879000000000003</v>
      </c>
      <c r="M81" s="156">
        <f t="shared" si="25"/>
        <v>26.5</v>
      </c>
      <c r="N81" s="23"/>
      <c r="P81" s="38">
        <f t="shared" si="17"/>
        <v>11.0558</v>
      </c>
      <c r="Q81" s="38">
        <f t="shared" si="18"/>
        <v>6.1824500000000002</v>
      </c>
      <c r="R81" s="38">
        <f t="shared" si="19"/>
        <v>7.9738499999999997</v>
      </c>
      <c r="S81" s="38">
        <f t="shared" si="20"/>
        <v>1.2879000000000003</v>
      </c>
      <c r="T81" s="38">
        <f t="shared" si="26"/>
        <v>26.5</v>
      </c>
    </row>
    <row r="82" spans="1:20">
      <c r="A82" s="8" t="s">
        <v>124</v>
      </c>
      <c r="B82" s="204">
        <v>26.5</v>
      </c>
      <c r="C82" s="204">
        <v>26.5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11.0558</v>
      </c>
      <c r="J82" s="22">
        <f t="shared" si="22"/>
        <v>6.1824500000000002</v>
      </c>
      <c r="K82" s="22">
        <f t="shared" si="23"/>
        <v>7.9738499999999997</v>
      </c>
      <c r="L82" s="22">
        <f t="shared" si="24"/>
        <v>1.2879000000000003</v>
      </c>
      <c r="M82" s="156">
        <f t="shared" si="25"/>
        <v>26.5</v>
      </c>
      <c r="N82" s="23"/>
      <c r="P82" s="38">
        <f t="shared" si="17"/>
        <v>11.0558</v>
      </c>
      <c r="Q82" s="38">
        <f t="shared" si="18"/>
        <v>6.1824500000000002</v>
      </c>
      <c r="R82" s="38">
        <f t="shared" si="19"/>
        <v>7.9738499999999997</v>
      </c>
      <c r="S82" s="38">
        <f t="shared" si="20"/>
        <v>1.2879000000000003</v>
      </c>
      <c r="T82" s="38">
        <f t="shared" si="26"/>
        <v>26.5</v>
      </c>
    </row>
    <row r="83" spans="1:20">
      <c r="A83" s="8" t="s">
        <v>125</v>
      </c>
      <c r="B83" s="204">
        <v>26.5</v>
      </c>
      <c r="C83" s="204">
        <v>26.5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11.0558</v>
      </c>
      <c r="J83" s="22">
        <f t="shared" si="22"/>
        <v>6.1824500000000002</v>
      </c>
      <c r="K83" s="22">
        <f t="shared" si="23"/>
        <v>7.9738499999999997</v>
      </c>
      <c r="L83" s="22">
        <f t="shared" si="24"/>
        <v>1.2879000000000003</v>
      </c>
      <c r="M83" s="156">
        <f t="shared" si="25"/>
        <v>26.5</v>
      </c>
      <c r="N83" s="23"/>
      <c r="P83" s="38">
        <f t="shared" si="17"/>
        <v>11.0558</v>
      </c>
      <c r="Q83" s="38">
        <f t="shared" si="18"/>
        <v>6.1824500000000002</v>
      </c>
      <c r="R83" s="38">
        <f t="shared" si="19"/>
        <v>7.9738499999999997</v>
      </c>
      <c r="S83" s="38">
        <f t="shared" si="20"/>
        <v>1.2879000000000003</v>
      </c>
      <c r="T83" s="38">
        <f t="shared" si="26"/>
        <v>26.5</v>
      </c>
    </row>
    <row r="84" spans="1:20">
      <c r="A84" s="8" t="s">
        <v>126</v>
      </c>
      <c r="B84" s="204">
        <v>26.5</v>
      </c>
      <c r="C84" s="204">
        <v>26.5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11.0558</v>
      </c>
      <c r="J84" s="22">
        <f t="shared" si="22"/>
        <v>6.1824500000000002</v>
      </c>
      <c r="K84" s="22">
        <f t="shared" si="23"/>
        <v>7.9738499999999997</v>
      </c>
      <c r="L84" s="22">
        <f t="shared" si="24"/>
        <v>1.2879000000000003</v>
      </c>
      <c r="M84" s="156">
        <f t="shared" si="25"/>
        <v>26.5</v>
      </c>
      <c r="N84" s="23"/>
      <c r="P84" s="38">
        <f t="shared" si="17"/>
        <v>11.0558</v>
      </c>
      <c r="Q84" s="38">
        <f t="shared" si="18"/>
        <v>6.1824500000000002</v>
      </c>
      <c r="R84" s="38">
        <f t="shared" si="19"/>
        <v>7.9738499999999997</v>
      </c>
      <c r="S84" s="38">
        <f t="shared" si="20"/>
        <v>1.2879000000000003</v>
      </c>
      <c r="T84" s="38">
        <f t="shared" si="26"/>
        <v>26.5</v>
      </c>
    </row>
    <row r="85" spans="1:20">
      <c r="A85" s="8" t="s">
        <v>127</v>
      </c>
      <c r="B85" s="204">
        <v>26.5</v>
      </c>
      <c r="C85" s="204">
        <v>26.5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11.0558</v>
      </c>
      <c r="J85" s="22">
        <f t="shared" si="22"/>
        <v>6.1824500000000002</v>
      </c>
      <c r="K85" s="22">
        <f t="shared" si="23"/>
        <v>7.9738499999999997</v>
      </c>
      <c r="L85" s="22">
        <f t="shared" si="24"/>
        <v>1.2879000000000003</v>
      </c>
      <c r="M85" s="156">
        <f t="shared" si="25"/>
        <v>26.5</v>
      </c>
      <c r="N85" s="23"/>
      <c r="P85" s="38">
        <f t="shared" si="17"/>
        <v>11.0558</v>
      </c>
      <c r="Q85" s="38">
        <f t="shared" si="18"/>
        <v>6.1824500000000002</v>
      </c>
      <c r="R85" s="38">
        <f t="shared" si="19"/>
        <v>7.9738499999999997</v>
      </c>
      <c r="S85" s="38">
        <f t="shared" si="20"/>
        <v>1.2879000000000003</v>
      </c>
      <c r="T85" s="38">
        <f t="shared" si="26"/>
        <v>26.5</v>
      </c>
    </row>
    <row r="86" spans="1:20">
      <c r="A86" s="8" t="s">
        <v>128</v>
      </c>
      <c r="B86" s="204">
        <v>26.5</v>
      </c>
      <c r="C86" s="204">
        <v>26.5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11.0558</v>
      </c>
      <c r="J86" s="22">
        <f t="shared" si="22"/>
        <v>6.1824500000000002</v>
      </c>
      <c r="K86" s="22">
        <f t="shared" si="23"/>
        <v>7.9738499999999997</v>
      </c>
      <c r="L86" s="22">
        <f t="shared" si="24"/>
        <v>1.2879000000000003</v>
      </c>
      <c r="M86" s="156">
        <f t="shared" si="25"/>
        <v>26.5</v>
      </c>
      <c r="N86" s="23"/>
      <c r="P86" s="38">
        <f t="shared" si="17"/>
        <v>11.0558</v>
      </c>
      <c r="Q86" s="38">
        <f t="shared" si="18"/>
        <v>6.1824500000000002</v>
      </c>
      <c r="R86" s="38">
        <f t="shared" si="19"/>
        <v>7.9738499999999997</v>
      </c>
      <c r="S86" s="38">
        <f t="shared" si="20"/>
        <v>1.2879000000000003</v>
      </c>
      <c r="T86" s="38">
        <f t="shared" si="26"/>
        <v>26.5</v>
      </c>
    </row>
    <row r="87" spans="1:20">
      <c r="A87" s="8" t="s">
        <v>129</v>
      </c>
      <c r="B87" s="204">
        <v>26.5</v>
      </c>
      <c r="C87" s="204">
        <v>26.5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11.0558</v>
      </c>
      <c r="J87" s="22">
        <f t="shared" si="22"/>
        <v>6.1824500000000002</v>
      </c>
      <c r="K87" s="22">
        <f t="shared" si="23"/>
        <v>7.9738499999999997</v>
      </c>
      <c r="L87" s="22">
        <f t="shared" si="24"/>
        <v>1.2879000000000003</v>
      </c>
      <c r="M87" s="156">
        <f t="shared" si="25"/>
        <v>26.5</v>
      </c>
      <c r="N87" s="23"/>
      <c r="P87" s="38">
        <f t="shared" si="17"/>
        <v>11.0558</v>
      </c>
      <c r="Q87" s="38">
        <f t="shared" si="18"/>
        <v>6.1824500000000002</v>
      </c>
      <c r="R87" s="38">
        <f t="shared" si="19"/>
        <v>7.9738499999999997</v>
      </c>
      <c r="S87" s="38">
        <f t="shared" si="20"/>
        <v>1.2879000000000003</v>
      </c>
      <c r="T87" s="38">
        <f t="shared" si="26"/>
        <v>26.5</v>
      </c>
    </row>
    <row r="88" spans="1:20">
      <c r="A88" s="8" t="s">
        <v>130</v>
      </c>
      <c r="B88" s="204">
        <v>26.5</v>
      </c>
      <c r="C88" s="204">
        <v>26.5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11.0558</v>
      </c>
      <c r="J88" s="22">
        <f t="shared" si="22"/>
        <v>6.1824500000000002</v>
      </c>
      <c r="K88" s="22">
        <f t="shared" si="23"/>
        <v>7.9738499999999997</v>
      </c>
      <c r="L88" s="22">
        <f t="shared" si="24"/>
        <v>1.2879000000000003</v>
      </c>
      <c r="M88" s="156">
        <f t="shared" si="25"/>
        <v>26.5</v>
      </c>
      <c r="N88" s="23"/>
      <c r="P88" s="38">
        <f t="shared" si="17"/>
        <v>11.0558</v>
      </c>
      <c r="Q88" s="38">
        <f t="shared" si="18"/>
        <v>6.1824500000000002</v>
      </c>
      <c r="R88" s="38">
        <f t="shared" si="19"/>
        <v>7.9738499999999997</v>
      </c>
      <c r="S88" s="38">
        <f t="shared" si="20"/>
        <v>1.2879000000000003</v>
      </c>
      <c r="T88" s="38">
        <f t="shared" si="26"/>
        <v>26.5</v>
      </c>
    </row>
    <row r="89" spans="1:20">
      <c r="A89" s="8" t="s">
        <v>131</v>
      </c>
      <c r="B89" s="204">
        <v>26.5</v>
      </c>
      <c r="C89" s="204">
        <v>26.5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11.0558</v>
      </c>
      <c r="J89" s="22">
        <f t="shared" si="22"/>
        <v>6.1824500000000002</v>
      </c>
      <c r="K89" s="22">
        <f t="shared" si="23"/>
        <v>7.9738499999999997</v>
      </c>
      <c r="L89" s="22">
        <f t="shared" si="24"/>
        <v>1.2879000000000003</v>
      </c>
      <c r="M89" s="156">
        <f t="shared" si="25"/>
        <v>26.5</v>
      </c>
      <c r="N89" s="23"/>
      <c r="P89" s="38">
        <f t="shared" si="17"/>
        <v>11.0558</v>
      </c>
      <c r="Q89" s="38">
        <f t="shared" si="18"/>
        <v>6.1824500000000002</v>
      </c>
      <c r="R89" s="38">
        <f t="shared" si="19"/>
        <v>7.9738499999999997</v>
      </c>
      <c r="S89" s="38">
        <f t="shared" si="20"/>
        <v>1.2879000000000003</v>
      </c>
      <c r="T89" s="38">
        <f t="shared" si="26"/>
        <v>26.5</v>
      </c>
    </row>
    <row r="90" spans="1:20">
      <c r="A90" s="8" t="s">
        <v>132</v>
      </c>
      <c r="B90" s="204">
        <v>26.5</v>
      </c>
      <c r="C90" s="204">
        <v>26.5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11.0558</v>
      </c>
      <c r="J90" s="22">
        <f t="shared" si="22"/>
        <v>6.1824500000000002</v>
      </c>
      <c r="K90" s="22">
        <f t="shared" si="23"/>
        <v>7.9738499999999997</v>
      </c>
      <c r="L90" s="22">
        <f t="shared" si="24"/>
        <v>1.2879000000000003</v>
      </c>
      <c r="M90" s="156">
        <f t="shared" si="25"/>
        <v>26.5</v>
      </c>
      <c r="N90" s="23"/>
      <c r="P90" s="38">
        <f t="shared" si="17"/>
        <v>11.0558</v>
      </c>
      <c r="Q90" s="38">
        <f t="shared" si="18"/>
        <v>6.1824500000000002</v>
      </c>
      <c r="R90" s="38">
        <f t="shared" si="19"/>
        <v>7.9738499999999997</v>
      </c>
      <c r="S90" s="38">
        <f t="shared" si="20"/>
        <v>1.2879000000000003</v>
      </c>
      <c r="T90" s="38">
        <f t="shared" si="26"/>
        <v>26.5</v>
      </c>
    </row>
    <row r="91" spans="1:20">
      <c r="A91" s="8" t="s">
        <v>133</v>
      </c>
      <c r="B91" s="204">
        <v>26.5</v>
      </c>
      <c r="C91" s="204">
        <v>26.5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11.0558</v>
      </c>
      <c r="J91" s="22">
        <f t="shared" si="22"/>
        <v>6.1824500000000002</v>
      </c>
      <c r="K91" s="22">
        <f t="shared" si="23"/>
        <v>7.9738499999999997</v>
      </c>
      <c r="L91" s="22">
        <f t="shared" si="24"/>
        <v>1.2879000000000003</v>
      </c>
      <c r="M91" s="156">
        <f t="shared" si="25"/>
        <v>26.5</v>
      </c>
      <c r="N91" s="23"/>
      <c r="P91" s="38">
        <f t="shared" si="17"/>
        <v>11.0558</v>
      </c>
      <c r="Q91" s="38">
        <f t="shared" si="18"/>
        <v>6.1824500000000002</v>
      </c>
      <c r="R91" s="38">
        <f t="shared" si="19"/>
        <v>7.9738499999999997</v>
      </c>
      <c r="S91" s="38">
        <f t="shared" si="20"/>
        <v>1.2879000000000003</v>
      </c>
      <c r="T91" s="38">
        <f t="shared" si="26"/>
        <v>26.5</v>
      </c>
    </row>
    <row r="92" spans="1:20">
      <c r="A92" s="8" t="s">
        <v>134</v>
      </c>
      <c r="B92" s="204">
        <v>26.5</v>
      </c>
      <c r="C92" s="204">
        <v>26.5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11.0558</v>
      </c>
      <c r="J92" s="22">
        <f t="shared" si="22"/>
        <v>6.1824500000000002</v>
      </c>
      <c r="K92" s="22">
        <f t="shared" si="23"/>
        <v>7.9738499999999997</v>
      </c>
      <c r="L92" s="22">
        <f t="shared" si="24"/>
        <v>1.2879000000000003</v>
      </c>
      <c r="M92" s="156">
        <f t="shared" si="25"/>
        <v>26.5</v>
      </c>
      <c r="N92" s="23"/>
      <c r="P92" s="38">
        <f t="shared" si="17"/>
        <v>11.0558</v>
      </c>
      <c r="Q92" s="38">
        <f t="shared" si="18"/>
        <v>6.1824500000000002</v>
      </c>
      <c r="R92" s="38">
        <f t="shared" si="19"/>
        <v>7.9738499999999997</v>
      </c>
      <c r="S92" s="38">
        <f t="shared" si="20"/>
        <v>1.2879000000000003</v>
      </c>
      <c r="T92" s="38">
        <f t="shared" si="26"/>
        <v>26.5</v>
      </c>
    </row>
    <row r="93" spans="1:20">
      <c r="A93" s="8" t="s">
        <v>135</v>
      </c>
      <c r="B93" s="204">
        <v>26.5</v>
      </c>
      <c r="C93" s="204">
        <v>26.5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11.0558</v>
      </c>
      <c r="J93" s="22">
        <f t="shared" si="22"/>
        <v>6.1824500000000002</v>
      </c>
      <c r="K93" s="22">
        <f t="shared" si="23"/>
        <v>7.9738499999999997</v>
      </c>
      <c r="L93" s="22">
        <f t="shared" si="24"/>
        <v>1.2879000000000003</v>
      </c>
      <c r="M93" s="156">
        <f t="shared" si="25"/>
        <v>26.5</v>
      </c>
      <c r="N93" s="23"/>
      <c r="P93" s="38">
        <f t="shared" si="17"/>
        <v>11.0558</v>
      </c>
      <c r="Q93" s="38">
        <f t="shared" si="18"/>
        <v>6.1824500000000002</v>
      </c>
      <c r="R93" s="38">
        <f t="shared" si="19"/>
        <v>7.9738499999999997</v>
      </c>
      <c r="S93" s="38">
        <f t="shared" si="20"/>
        <v>1.2879000000000003</v>
      </c>
      <c r="T93" s="38">
        <f t="shared" si="26"/>
        <v>26.5</v>
      </c>
    </row>
    <row r="94" spans="1:20">
      <c r="A94" s="8" t="s">
        <v>136</v>
      </c>
      <c r="B94" s="204">
        <v>26.5</v>
      </c>
      <c r="C94" s="204">
        <v>26.5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11.0558</v>
      </c>
      <c r="J94" s="22">
        <f t="shared" si="22"/>
        <v>6.1824500000000002</v>
      </c>
      <c r="K94" s="22">
        <f t="shared" si="23"/>
        <v>7.9738499999999997</v>
      </c>
      <c r="L94" s="22">
        <f t="shared" si="24"/>
        <v>1.2879000000000003</v>
      </c>
      <c r="M94" s="156">
        <f t="shared" si="25"/>
        <v>26.5</v>
      </c>
      <c r="N94" s="23"/>
      <c r="P94" s="38">
        <f t="shared" si="17"/>
        <v>11.0558</v>
      </c>
      <c r="Q94" s="38">
        <f t="shared" si="18"/>
        <v>6.1824500000000002</v>
      </c>
      <c r="R94" s="38">
        <f t="shared" si="19"/>
        <v>7.9738499999999997</v>
      </c>
      <c r="S94" s="38">
        <f t="shared" si="20"/>
        <v>1.2879000000000003</v>
      </c>
      <c r="T94" s="38">
        <f t="shared" si="26"/>
        <v>26.5</v>
      </c>
    </row>
    <row r="95" spans="1:20">
      <c r="A95" s="8" t="s">
        <v>137</v>
      </c>
      <c r="B95" s="204">
        <v>26.5</v>
      </c>
      <c r="C95" s="204">
        <v>26.5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11.0558</v>
      </c>
      <c r="J95" s="22">
        <f t="shared" si="22"/>
        <v>6.1824500000000002</v>
      </c>
      <c r="K95" s="22">
        <f t="shared" si="23"/>
        <v>7.9738499999999997</v>
      </c>
      <c r="L95" s="22">
        <f t="shared" si="24"/>
        <v>1.2879000000000003</v>
      </c>
      <c r="M95" s="156">
        <f t="shared" si="25"/>
        <v>26.5</v>
      </c>
      <c r="N95" s="23"/>
      <c r="P95" s="38">
        <f t="shared" si="17"/>
        <v>11.0558</v>
      </c>
      <c r="Q95" s="38">
        <f t="shared" si="18"/>
        <v>6.1824500000000002</v>
      </c>
      <c r="R95" s="38">
        <f t="shared" si="19"/>
        <v>7.9738499999999997</v>
      </c>
      <c r="S95" s="38">
        <f t="shared" si="20"/>
        <v>1.2879000000000003</v>
      </c>
      <c r="T95" s="38">
        <f t="shared" si="26"/>
        <v>26.5</v>
      </c>
    </row>
    <row r="96" spans="1:20">
      <c r="A96" s="8" t="s">
        <v>138</v>
      </c>
      <c r="B96" s="204">
        <v>26.5</v>
      </c>
      <c r="C96" s="204">
        <v>26.5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11.0558</v>
      </c>
      <c r="J96" s="22">
        <f t="shared" si="22"/>
        <v>6.1824500000000002</v>
      </c>
      <c r="K96" s="22">
        <f t="shared" si="23"/>
        <v>7.9738499999999997</v>
      </c>
      <c r="L96" s="22">
        <f t="shared" si="24"/>
        <v>1.2879000000000003</v>
      </c>
      <c r="M96" s="156">
        <f t="shared" si="25"/>
        <v>26.5</v>
      </c>
      <c r="N96" s="23"/>
      <c r="P96" s="38">
        <f t="shared" si="17"/>
        <v>11.0558</v>
      </c>
      <c r="Q96" s="38">
        <f t="shared" si="18"/>
        <v>6.1824500000000002</v>
      </c>
      <c r="R96" s="38">
        <f t="shared" si="19"/>
        <v>7.9738499999999997</v>
      </c>
      <c r="S96" s="38">
        <f t="shared" si="20"/>
        <v>1.2879000000000003</v>
      </c>
      <c r="T96" s="38">
        <f t="shared" si="26"/>
        <v>26.5</v>
      </c>
    </row>
    <row r="97" spans="1:23">
      <c r="A97" s="8" t="s">
        <v>139</v>
      </c>
      <c r="B97" s="204">
        <v>26.5</v>
      </c>
      <c r="C97" s="204">
        <v>26.5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11.0558</v>
      </c>
      <c r="J97" s="22">
        <f t="shared" si="22"/>
        <v>6.1824500000000002</v>
      </c>
      <c r="K97" s="22">
        <f t="shared" si="23"/>
        <v>7.9738499999999997</v>
      </c>
      <c r="L97" s="22">
        <f t="shared" si="24"/>
        <v>1.2879000000000003</v>
      </c>
      <c r="M97" s="156">
        <f t="shared" si="25"/>
        <v>26.5</v>
      </c>
      <c r="N97" s="23"/>
      <c r="P97" s="38">
        <f t="shared" si="17"/>
        <v>11.0558</v>
      </c>
      <c r="Q97" s="38">
        <f t="shared" si="18"/>
        <v>6.1824500000000002</v>
      </c>
      <c r="R97" s="38">
        <f t="shared" si="19"/>
        <v>7.9738499999999997</v>
      </c>
      <c r="S97" s="38">
        <f t="shared" si="20"/>
        <v>1.2879000000000003</v>
      </c>
      <c r="T97" s="38">
        <f t="shared" si="26"/>
        <v>26.5</v>
      </c>
    </row>
    <row r="98" spans="1:23" ht="15.75" thickBot="1">
      <c r="A98" s="8" t="s">
        <v>140</v>
      </c>
      <c r="B98" s="204">
        <v>26.5</v>
      </c>
      <c r="C98" s="204">
        <v>26.5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11.0558</v>
      </c>
      <c r="J98" s="22">
        <f t="shared" si="22"/>
        <v>6.1824500000000002</v>
      </c>
      <c r="K98" s="22">
        <f t="shared" si="23"/>
        <v>7.9738499999999997</v>
      </c>
      <c r="L98" s="22">
        <f t="shared" si="24"/>
        <v>1.2879000000000003</v>
      </c>
      <c r="M98" s="156">
        <f t="shared" si="25"/>
        <v>26.5</v>
      </c>
      <c r="N98" s="23"/>
      <c r="P98" s="38">
        <f t="shared" si="17"/>
        <v>11.0558</v>
      </c>
      <c r="Q98" s="38">
        <f t="shared" si="18"/>
        <v>6.1824500000000002</v>
      </c>
      <c r="R98" s="38">
        <f t="shared" si="19"/>
        <v>7.9738499999999997</v>
      </c>
      <c r="S98" s="38">
        <f t="shared" si="20"/>
        <v>1.2879000000000003</v>
      </c>
      <c r="T98" s="38">
        <f t="shared" si="26"/>
        <v>26.5</v>
      </c>
    </row>
    <row r="99" spans="1:23" ht="15.75" thickBot="1">
      <c r="A99" s="8" t="s">
        <v>171</v>
      </c>
      <c r="B99" s="21">
        <f t="shared" ref="B99:H99" si="27">SUM(B3:B98)/4000</f>
        <v>0.63600000000000001</v>
      </c>
      <c r="C99" s="21">
        <f t="shared" si="27"/>
        <v>0.63600000000000001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0.26533919999999972</v>
      </c>
      <c r="J99" s="157">
        <f t="shared" ref="J99:L99" si="28">SUM(J3:J98)/4000</f>
        <v>0.14837880000000017</v>
      </c>
      <c r="K99" s="157">
        <f t="shared" si="28"/>
        <v>0.19137239999999997</v>
      </c>
      <c r="L99" s="157">
        <f t="shared" si="28"/>
        <v>3.0909599999999926E-2</v>
      </c>
      <c r="M99" s="158">
        <f>SUM(M3:M98)/4000</f>
        <v>0.63600000000000001</v>
      </c>
      <c r="N99" s="24"/>
      <c r="P99" s="38">
        <f>SUM(P3:P98)/4000</f>
        <v>0.26533919999999972</v>
      </c>
      <c r="Q99" s="38">
        <f t="shared" ref="Q99:S99" si="29">SUM(Q3:Q98)/4000</f>
        <v>0.14837880000000017</v>
      </c>
      <c r="R99" s="38">
        <f t="shared" si="29"/>
        <v>0.19137239999999997</v>
      </c>
      <c r="S99" s="38">
        <f t="shared" si="29"/>
        <v>3.0909599999999926E-2</v>
      </c>
      <c r="T99" s="38">
        <f t="shared" si="26"/>
        <v>0.6359999999999999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45576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586.91</v>
      </c>
      <c r="I3" s="54">
        <v>0</v>
      </c>
      <c r="J3" s="54">
        <v>60.15</v>
      </c>
      <c r="K3" s="54">
        <v>0</v>
      </c>
      <c r="L3" s="54">
        <v>0</v>
      </c>
      <c r="M3" s="73">
        <v>5.53</v>
      </c>
      <c r="N3" s="72">
        <v>0</v>
      </c>
      <c r="O3" s="54">
        <v>0</v>
      </c>
      <c r="P3" s="54">
        <v>0</v>
      </c>
      <c r="Q3" s="54">
        <v>-56</v>
      </c>
      <c r="R3" s="54">
        <v>0</v>
      </c>
      <c r="S3" s="73">
        <v>0</v>
      </c>
      <c r="U3" s="74"/>
      <c r="V3" s="75"/>
      <c r="W3">
        <v>586.91</v>
      </c>
      <c r="X3">
        <v>0</v>
      </c>
      <c r="Y3">
        <v>-56</v>
      </c>
      <c r="Z3">
        <v>5.53</v>
      </c>
      <c r="AA3">
        <v>60.15</v>
      </c>
    </row>
    <row r="4" spans="1:27">
      <c r="A4" s="113" t="s">
        <v>537</v>
      </c>
      <c r="D4" t="s">
        <v>437</v>
      </c>
      <c r="F4" t="s">
        <v>436</v>
      </c>
      <c r="G4" t="s">
        <v>46</v>
      </c>
      <c r="H4" s="74">
        <v>567.52</v>
      </c>
      <c r="I4" s="47">
        <v>0</v>
      </c>
      <c r="J4" s="47">
        <v>40.74</v>
      </c>
      <c r="K4" s="47">
        <v>0</v>
      </c>
      <c r="L4" s="47">
        <v>0</v>
      </c>
      <c r="M4" s="75">
        <v>6.98</v>
      </c>
      <c r="N4" s="74">
        <v>0</v>
      </c>
      <c r="O4" s="47">
        <v>0</v>
      </c>
      <c r="P4" s="47">
        <v>0</v>
      </c>
      <c r="Q4" s="47">
        <v>-59</v>
      </c>
      <c r="R4" s="47">
        <v>0</v>
      </c>
      <c r="S4" s="75">
        <v>0</v>
      </c>
      <c r="U4" s="74"/>
      <c r="V4" s="75"/>
      <c r="W4">
        <v>567.52</v>
      </c>
      <c r="X4">
        <v>0</v>
      </c>
      <c r="Y4">
        <v>-59</v>
      </c>
      <c r="Z4">
        <v>6.98</v>
      </c>
      <c r="AA4">
        <v>40.74</v>
      </c>
    </row>
    <row r="5" spans="1:27">
      <c r="A5" s="113" t="s">
        <v>538</v>
      </c>
      <c r="G5" t="s">
        <v>47</v>
      </c>
      <c r="H5" s="74">
        <v>539.38</v>
      </c>
      <c r="I5" s="47">
        <v>0</v>
      </c>
      <c r="J5" s="47">
        <v>21.34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-60</v>
      </c>
      <c r="R5" s="47">
        <v>0</v>
      </c>
      <c r="S5" s="75">
        <v>0</v>
      </c>
      <c r="U5" s="74"/>
      <c r="V5" s="75"/>
      <c r="W5">
        <v>539.38</v>
      </c>
      <c r="X5">
        <v>0</v>
      </c>
      <c r="Y5">
        <v>-60</v>
      </c>
      <c r="Z5">
        <v>0</v>
      </c>
      <c r="AA5">
        <v>21.34</v>
      </c>
    </row>
    <row r="6" spans="1:27">
      <c r="G6" t="s">
        <v>48</v>
      </c>
      <c r="H6" s="74">
        <v>519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-63</v>
      </c>
      <c r="R6" s="47">
        <v>0</v>
      </c>
      <c r="S6" s="75">
        <v>0</v>
      </c>
      <c r="U6" s="74"/>
      <c r="V6" s="75"/>
      <c r="W6">
        <v>519</v>
      </c>
      <c r="X6">
        <v>0</v>
      </c>
      <c r="Y6">
        <v>-63</v>
      </c>
      <c r="Z6">
        <v>0</v>
      </c>
      <c r="AA6">
        <v>0</v>
      </c>
    </row>
    <row r="7" spans="1:27">
      <c r="G7" t="s">
        <v>49</v>
      </c>
      <c r="H7" s="74">
        <v>460.51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-47</v>
      </c>
      <c r="R7" s="47">
        <v>0</v>
      </c>
      <c r="S7" s="75">
        <v>0</v>
      </c>
      <c r="U7" s="74"/>
      <c r="V7" s="75"/>
      <c r="W7">
        <v>460.51</v>
      </c>
      <c r="X7">
        <v>0</v>
      </c>
      <c r="Y7">
        <v>-47</v>
      </c>
      <c r="Z7">
        <v>0</v>
      </c>
      <c r="AA7">
        <v>0</v>
      </c>
    </row>
    <row r="8" spans="1:27">
      <c r="G8" t="s">
        <v>50</v>
      </c>
      <c r="H8" s="74">
        <v>430.53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-49</v>
      </c>
      <c r="R8" s="47">
        <v>0</v>
      </c>
      <c r="S8" s="75">
        <v>0</v>
      </c>
      <c r="U8" s="74"/>
      <c r="V8" s="75"/>
      <c r="W8">
        <v>430.53</v>
      </c>
      <c r="X8">
        <v>0</v>
      </c>
      <c r="Y8">
        <v>-49</v>
      </c>
      <c r="Z8">
        <v>0</v>
      </c>
      <c r="AA8">
        <v>0</v>
      </c>
    </row>
    <row r="9" spans="1:27">
      <c r="G9" t="s">
        <v>51</v>
      </c>
      <c r="H9" s="74">
        <v>402.59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-52</v>
      </c>
      <c r="R9" s="47">
        <v>0</v>
      </c>
      <c r="S9" s="75">
        <v>0</v>
      </c>
      <c r="U9" s="74"/>
      <c r="V9" s="75"/>
      <c r="W9">
        <v>402.59</v>
      </c>
      <c r="X9">
        <v>0</v>
      </c>
      <c r="Y9">
        <v>-52</v>
      </c>
      <c r="Z9">
        <v>0</v>
      </c>
      <c r="AA9">
        <v>0</v>
      </c>
    </row>
    <row r="10" spans="1:27">
      <c r="G10" t="s">
        <v>52</v>
      </c>
      <c r="H10" s="74">
        <v>353.12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-52</v>
      </c>
      <c r="R10" s="47">
        <v>0</v>
      </c>
      <c r="S10" s="75">
        <v>0</v>
      </c>
      <c r="U10" s="74"/>
      <c r="V10" s="75"/>
      <c r="W10">
        <v>353.12</v>
      </c>
      <c r="X10">
        <v>0</v>
      </c>
      <c r="Y10">
        <v>-52</v>
      </c>
      <c r="Z10">
        <v>0</v>
      </c>
      <c r="AA10">
        <v>0</v>
      </c>
    </row>
    <row r="11" spans="1:27">
      <c r="G11" t="s">
        <v>53</v>
      </c>
      <c r="H11" s="74">
        <v>260.47000000000003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-53</v>
      </c>
      <c r="R11" s="47">
        <v>0</v>
      </c>
      <c r="S11" s="75">
        <v>0</v>
      </c>
      <c r="U11" s="74"/>
      <c r="V11" s="75"/>
      <c r="W11">
        <v>260.47000000000003</v>
      </c>
      <c r="X11">
        <v>0</v>
      </c>
      <c r="Y11">
        <v>-53</v>
      </c>
      <c r="Z11">
        <v>0</v>
      </c>
      <c r="AA11">
        <v>0</v>
      </c>
    </row>
    <row r="12" spans="1:27">
      <c r="G12" t="s">
        <v>54</v>
      </c>
      <c r="H12" s="74">
        <v>209.54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-54</v>
      </c>
      <c r="R12" s="47">
        <v>0</v>
      </c>
      <c r="S12" s="75">
        <v>0</v>
      </c>
      <c r="U12" s="74"/>
      <c r="V12" s="75"/>
      <c r="W12">
        <v>209.54</v>
      </c>
      <c r="X12">
        <v>0</v>
      </c>
      <c r="Y12">
        <v>-54</v>
      </c>
      <c r="Z12">
        <v>0</v>
      </c>
      <c r="AA12">
        <v>0</v>
      </c>
    </row>
    <row r="13" spans="1:27">
      <c r="G13" t="s">
        <v>55</v>
      </c>
      <c r="H13" s="74">
        <v>338.56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-56</v>
      </c>
      <c r="R13" s="47">
        <v>0</v>
      </c>
      <c r="S13" s="75">
        <v>0</v>
      </c>
      <c r="U13" s="74"/>
      <c r="V13" s="75"/>
      <c r="W13">
        <v>338.56</v>
      </c>
      <c r="X13">
        <v>0</v>
      </c>
      <c r="Y13">
        <v>-56</v>
      </c>
      <c r="Z13">
        <v>0</v>
      </c>
      <c r="AA13">
        <v>0</v>
      </c>
    </row>
    <row r="14" spans="1:27">
      <c r="G14" t="s">
        <v>56</v>
      </c>
      <c r="H14" s="74">
        <v>316.25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-56</v>
      </c>
      <c r="R14" s="47">
        <v>0</v>
      </c>
      <c r="S14" s="75">
        <v>0</v>
      </c>
      <c r="U14" s="74"/>
      <c r="V14" s="75"/>
      <c r="W14">
        <v>316.25</v>
      </c>
      <c r="X14">
        <v>0</v>
      </c>
      <c r="Y14">
        <v>-56</v>
      </c>
      <c r="Z14">
        <v>0</v>
      </c>
      <c r="AA14">
        <v>0</v>
      </c>
    </row>
    <row r="15" spans="1:27">
      <c r="G15" t="s">
        <v>57</v>
      </c>
      <c r="H15" s="74">
        <v>279.97000000000003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-57</v>
      </c>
      <c r="R15" s="47">
        <v>0</v>
      </c>
      <c r="S15" s="75">
        <v>0</v>
      </c>
      <c r="U15" s="74"/>
      <c r="V15" s="75"/>
      <c r="W15">
        <v>279.97000000000003</v>
      </c>
      <c r="X15">
        <v>0</v>
      </c>
      <c r="Y15">
        <v>-57</v>
      </c>
      <c r="Z15">
        <v>0</v>
      </c>
      <c r="AA15">
        <v>0</v>
      </c>
    </row>
    <row r="16" spans="1:27">
      <c r="G16" t="s">
        <v>58</v>
      </c>
      <c r="H16" s="74">
        <v>250.48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-58</v>
      </c>
      <c r="R16" s="47">
        <v>0</v>
      </c>
      <c r="S16" s="75">
        <v>0</v>
      </c>
      <c r="U16" s="74"/>
      <c r="V16" s="75"/>
      <c r="W16">
        <v>250.48</v>
      </c>
      <c r="X16">
        <v>0</v>
      </c>
      <c r="Y16">
        <v>-58</v>
      </c>
      <c r="Z16">
        <v>0</v>
      </c>
      <c r="AA16">
        <v>0</v>
      </c>
    </row>
    <row r="17" spans="7:27">
      <c r="G17" t="s">
        <v>59</v>
      </c>
      <c r="H17" s="74">
        <v>239.03</v>
      </c>
      <c r="I17" s="47">
        <v>0</v>
      </c>
      <c r="J17" s="47">
        <v>0</v>
      </c>
      <c r="K17" s="47">
        <v>0</v>
      </c>
      <c r="L17" s="47">
        <v>0</v>
      </c>
      <c r="M17" s="75">
        <v>1.36</v>
      </c>
      <c r="N17" s="74">
        <v>0</v>
      </c>
      <c r="O17" s="47">
        <v>0</v>
      </c>
      <c r="P17" s="47">
        <v>0</v>
      </c>
      <c r="Q17" s="47">
        <v>-60</v>
      </c>
      <c r="R17" s="47">
        <v>0</v>
      </c>
      <c r="S17" s="75">
        <v>0</v>
      </c>
      <c r="U17" s="74"/>
      <c r="V17" s="75"/>
      <c r="W17">
        <v>239.03</v>
      </c>
      <c r="X17">
        <v>0</v>
      </c>
      <c r="Y17">
        <v>-60</v>
      </c>
      <c r="Z17">
        <v>1.36</v>
      </c>
      <c r="AA17">
        <v>0</v>
      </c>
    </row>
    <row r="18" spans="7:27">
      <c r="G18" t="s">
        <v>60</v>
      </c>
      <c r="H18" s="74">
        <v>210.71</v>
      </c>
      <c r="I18" s="47">
        <v>0</v>
      </c>
      <c r="J18" s="47">
        <v>0</v>
      </c>
      <c r="K18" s="47">
        <v>0</v>
      </c>
      <c r="L18" s="47">
        <v>0</v>
      </c>
      <c r="M18" s="75">
        <v>3.78</v>
      </c>
      <c r="N18" s="74">
        <v>0</v>
      </c>
      <c r="O18" s="47">
        <v>0</v>
      </c>
      <c r="P18" s="47">
        <v>0</v>
      </c>
      <c r="Q18" s="47">
        <v>-66</v>
      </c>
      <c r="R18" s="47">
        <v>0</v>
      </c>
      <c r="S18" s="75">
        <v>0</v>
      </c>
      <c r="U18" s="74"/>
      <c r="V18" s="75"/>
      <c r="W18">
        <v>210.71</v>
      </c>
      <c r="X18">
        <v>0</v>
      </c>
      <c r="Y18">
        <v>-66</v>
      </c>
      <c r="Z18">
        <v>3.78</v>
      </c>
      <c r="AA18">
        <v>0</v>
      </c>
    </row>
    <row r="19" spans="7:27">
      <c r="G19" t="s">
        <v>61</v>
      </c>
      <c r="H19" s="74">
        <v>246.02</v>
      </c>
      <c r="I19" s="47">
        <v>0</v>
      </c>
      <c r="J19" s="47">
        <v>0</v>
      </c>
      <c r="K19" s="47">
        <v>0</v>
      </c>
      <c r="L19" s="47">
        <v>0</v>
      </c>
      <c r="M19" s="75">
        <v>4.5599999999999996</v>
      </c>
      <c r="N19" s="74">
        <v>0</v>
      </c>
      <c r="O19" s="47">
        <v>0</v>
      </c>
      <c r="P19" s="47">
        <v>0</v>
      </c>
      <c r="Q19" s="47">
        <v>-64</v>
      </c>
      <c r="R19" s="47">
        <v>0</v>
      </c>
      <c r="S19" s="75">
        <v>0</v>
      </c>
      <c r="U19" s="74"/>
      <c r="V19" s="75"/>
      <c r="W19">
        <v>246.02</v>
      </c>
      <c r="X19">
        <v>0</v>
      </c>
      <c r="Y19">
        <v>-64</v>
      </c>
      <c r="Z19">
        <v>4.5599999999999996</v>
      </c>
      <c r="AA19">
        <v>0</v>
      </c>
    </row>
    <row r="20" spans="7:27">
      <c r="G20" t="s">
        <v>62</v>
      </c>
      <c r="H20" s="74">
        <v>215.75</v>
      </c>
      <c r="I20" s="47">
        <v>0</v>
      </c>
      <c r="J20" s="47">
        <v>0</v>
      </c>
      <c r="K20" s="47">
        <v>0</v>
      </c>
      <c r="L20" s="47">
        <v>0</v>
      </c>
      <c r="M20" s="75">
        <v>5.34</v>
      </c>
      <c r="N20" s="74">
        <v>0</v>
      </c>
      <c r="O20" s="47">
        <v>0</v>
      </c>
      <c r="P20" s="47">
        <v>0</v>
      </c>
      <c r="Q20" s="47">
        <v>-61</v>
      </c>
      <c r="R20" s="47">
        <v>0</v>
      </c>
      <c r="S20" s="75">
        <v>0</v>
      </c>
      <c r="U20" s="74"/>
      <c r="V20" s="75"/>
      <c r="W20">
        <v>215.75</v>
      </c>
      <c r="X20">
        <v>0</v>
      </c>
      <c r="Y20">
        <v>-61</v>
      </c>
      <c r="Z20">
        <v>5.34</v>
      </c>
      <c r="AA20">
        <v>0</v>
      </c>
    </row>
    <row r="21" spans="7:27">
      <c r="G21" t="s">
        <v>63</v>
      </c>
      <c r="H21" s="74">
        <v>198.87</v>
      </c>
      <c r="I21" s="47">
        <v>0</v>
      </c>
      <c r="J21" s="47">
        <v>0</v>
      </c>
      <c r="K21" s="47">
        <v>0</v>
      </c>
      <c r="L21" s="47">
        <v>0</v>
      </c>
      <c r="M21" s="75">
        <v>9.02</v>
      </c>
      <c r="N21" s="74">
        <v>0</v>
      </c>
      <c r="O21" s="47">
        <v>0</v>
      </c>
      <c r="P21" s="47">
        <v>0</v>
      </c>
      <c r="Q21" s="47">
        <v>-60</v>
      </c>
      <c r="R21" s="47">
        <v>0</v>
      </c>
      <c r="S21" s="75">
        <v>0</v>
      </c>
      <c r="U21" s="74"/>
      <c r="V21" s="75"/>
      <c r="W21">
        <v>198.87</v>
      </c>
      <c r="X21">
        <v>0</v>
      </c>
      <c r="Y21">
        <v>-60</v>
      </c>
      <c r="Z21">
        <v>9.02</v>
      </c>
      <c r="AA21">
        <v>0</v>
      </c>
    </row>
    <row r="22" spans="7:27">
      <c r="G22" t="s">
        <v>64</v>
      </c>
      <c r="H22" s="74">
        <v>189.75</v>
      </c>
      <c r="I22" s="47">
        <v>0</v>
      </c>
      <c r="J22" s="47">
        <v>0</v>
      </c>
      <c r="K22" s="47">
        <v>0</v>
      </c>
      <c r="L22" s="47">
        <v>0</v>
      </c>
      <c r="M22" s="75">
        <v>8.73</v>
      </c>
      <c r="N22" s="74">
        <v>0</v>
      </c>
      <c r="O22" s="47">
        <v>0</v>
      </c>
      <c r="P22" s="47">
        <v>0</v>
      </c>
      <c r="Q22" s="47">
        <v>-60</v>
      </c>
      <c r="R22" s="47">
        <v>0</v>
      </c>
      <c r="S22" s="75">
        <v>0</v>
      </c>
      <c r="U22" s="74"/>
      <c r="V22" s="75"/>
      <c r="W22">
        <v>189.75</v>
      </c>
      <c r="X22">
        <v>0</v>
      </c>
      <c r="Y22">
        <v>-60</v>
      </c>
      <c r="Z22">
        <v>8.73</v>
      </c>
      <c r="AA22">
        <v>0</v>
      </c>
    </row>
    <row r="23" spans="7:27">
      <c r="G23" t="s">
        <v>65</v>
      </c>
      <c r="H23" s="74">
        <v>145.69999999999999</v>
      </c>
      <c r="I23" s="47">
        <v>0</v>
      </c>
      <c r="J23" s="47">
        <v>0</v>
      </c>
      <c r="K23" s="47">
        <v>0</v>
      </c>
      <c r="L23" s="47">
        <v>0</v>
      </c>
      <c r="M23" s="75">
        <v>12.81</v>
      </c>
      <c r="N23" s="74">
        <v>0</v>
      </c>
      <c r="O23" s="47">
        <v>0</v>
      </c>
      <c r="P23" s="47">
        <v>0</v>
      </c>
      <c r="Q23" s="47">
        <v>-57</v>
      </c>
      <c r="R23" s="47">
        <v>0</v>
      </c>
      <c r="S23" s="75">
        <v>0</v>
      </c>
      <c r="U23" s="74"/>
      <c r="V23" s="75"/>
      <c r="W23">
        <v>145.69999999999999</v>
      </c>
      <c r="X23">
        <v>0</v>
      </c>
      <c r="Y23">
        <v>-57</v>
      </c>
      <c r="Z23">
        <v>12.81</v>
      </c>
      <c r="AA23">
        <v>0</v>
      </c>
    </row>
    <row r="24" spans="7:27">
      <c r="G24" t="s">
        <v>66</v>
      </c>
      <c r="H24" s="74">
        <v>227.01</v>
      </c>
      <c r="I24" s="47">
        <v>0</v>
      </c>
      <c r="J24" s="47">
        <v>0</v>
      </c>
      <c r="K24" s="47">
        <v>0</v>
      </c>
      <c r="L24" s="47">
        <v>0</v>
      </c>
      <c r="M24" s="75">
        <v>13.48</v>
      </c>
      <c r="N24" s="74">
        <v>0</v>
      </c>
      <c r="O24" s="47">
        <v>0</v>
      </c>
      <c r="P24" s="47">
        <v>0</v>
      </c>
      <c r="Q24" s="47">
        <v>-55</v>
      </c>
      <c r="R24" s="47">
        <v>0</v>
      </c>
      <c r="S24" s="75">
        <v>0</v>
      </c>
      <c r="U24" s="74"/>
      <c r="V24" s="75"/>
      <c r="W24">
        <v>227.01</v>
      </c>
      <c r="X24">
        <v>0</v>
      </c>
      <c r="Y24">
        <v>-55</v>
      </c>
      <c r="Z24">
        <v>13.48</v>
      </c>
      <c r="AA24">
        <v>0</v>
      </c>
    </row>
    <row r="25" spans="7:27">
      <c r="G25" t="s">
        <v>67</v>
      </c>
      <c r="H25" s="74">
        <v>191.11</v>
      </c>
      <c r="I25" s="47">
        <v>0</v>
      </c>
      <c r="J25" s="47">
        <v>0</v>
      </c>
      <c r="K25" s="47">
        <v>0</v>
      </c>
      <c r="L25" s="47">
        <v>0</v>
      </c>
      <c r="M25" s="75">
        <v>11.35</v>
      </c>
      <c r="N25" s="74">
        <v>0</v>
      </c>
      <c r="O25" s="47">
        <v>0</v>
      </c>
      <c r="P25" s="47">
        <v>0</v>
      </c>
      <c r="Q25" s="47">
        <v>-55</v>
      </c>
      <c r="R25" s="47">
        <v>0</v>
      </c>
      <c r="S25" s="75">
        <v>0</v>
      </c>
      <c r="U25" s="74"/>
      <c r="V25" s="75"/>
      <c r="W25">
        <v>191.11</v>
      </c>
      <c r="X25">
        <v>0</v>
      </c>
      <c r="Y25">
        <v>-55</v>
      </c>
      <c r="Z25">
        <v>11.35</v>
      </c>
      <c r="AA25">
        <v>0</v>
      </c>
    </row>
    <row r="26" spans="7:27">
      <c r="G26" t="s">
        <v>68</v>
      </c>
      <c r="H26" s="74">
        <v>98.95</v>
      </c>
      <c r="I26" s="47">
        <v>0</v>
      </c>
      <c r="J26" s="47">
        <v>0</v>
      </c>
      <c r="K26" s="47">
        <v>0</v>
      </c>
      <c r="L26" s="47">
        <v>0</v>
      </c>
      <c r="M26" s="75">
        <v>14.84</v>
      </c>
      <c r="N26" s="74">
        <v>0</v>
      </c>
      <c r="O26" s="47">
        <v>0</v>
      </c>
      <c r="P26" s="47">
        <v>0</v>
      </c>
      <c r="Q26" s="47">
        <v>-56</v>
      </c>
      <c r="R26" s="47">
        <v>0</v>
      </c>
      <c r="S26" s="75">
        <v>0</v>
      </c>
      <c r="U26" s="74"/>
      <c r="V26" s="75"/>
      <c r="W26">
        <v>98.95</v>
      </c>
      <c r="X26">
        <v>0</v>
      </c>
      <c r="Y26">
        <v>-56</v>
      </c>
      <c r="Z26">
        <v>14.84</v>
      </c>
      <c r="AA26">
        <v>0</v>
      </c>
    </row>
    <row r="27" spans="7:27">
      <c r="G27" t="s">
        <v>69</v>
      </c>
      <c r="H27" s="74">
        <v>22.31</v>
      </c>
      <c r="I27" s="47">
        <v>0</v>
      </c>
      <c r="J27" s="47">
        <v>0</v>
      </c>
      <c r="K27" s="47">
        <v>0</v>
      </c>
      <c r="L27" s="47">
        <v>0</v>
      </c>
      <c r="M27" s="75">
        <v>11.74</v>
      </c>
      <c r="N27" s="74">
        <v>0</v>
      </c>
      <c r="O27" s="47">
        <v>0</v>
      </c>
      <c r="P27" s="47">
        <v>0</v>
      </c>
      <c r="Q27" s="47">
        <v>-56</v>
      </c>
      <c r="R27" s="47">
        <v>0</v>
      </c>
      <c r="S27" s="75">
        <v>0</v>
      </c>
      <c r="U27" s="74"/>
      <c r="V27" s="75"/>
      <c r="W27">
        <v>22.31</v>
      </c>
      <c r="X27">
        <v>0</v>
      </c>
      <c r="Y27">
        <v>-56</v>
      </c>
      <c r="Z27">
        <v>11.74</v>
      </c>
      <c r="AA27">
        <v>0</v>
      </c>
    </row>
    <row r="28" spans="7:27">
      <c r="G28" t="s">
        <v>70</v>
      </c>
      <c r="H28" s="74">
        <v>75.67</v>
      </c>
      <c r="I28" s="47">
        <v>0</v>
      </c>
      <c r="J28" s="47">
        <v>0</v>
      </c>
      <c r="K28" s="47">
        <v>0</v>
      </c>
      <c r="L28" s="47">
        <v>0</v>
      </c>
      <c r="M28" s="75">
        <v>12.9</v>
      </c>
      <c r="N28" s="74">
        <v>0</v>
      </c>
      <c r="O28" s="47">
        <v>0</v>
      </c>
      <c r="P28" s="47">
        <v>0</v>
      </c>
      <c r="Q28" s="47">
        <v>-54</v>
      </c>
      <c r="R28" s="47">
        <v>0</v>
      </c>
      <c r="S28" s="75">
        <v>0</v>
      </c>
      <c r="U28" s="74"/>
      <c r="V28" s="75"/>
      <c r="W28">
        <v>75.67</v>
      </c>
      <c r="X28">
        <v>0</v>
      </c>
      <c r="Y28">
        <v>-54</v>
      </c>
      <c r="Z28">
        <v>12.9</v>
      </c>
      <c r="AA28">
        <v>0</v>
      </c>
    </row>
    <row r="29" spans="7:27">
      <c r="G29" t="s">
        <v>71</v>
      </c>
      <c r="H29" s="74">
        <v>56.27</v>
      </c>
      <c r="I29" s="47">
        <v>0</v>
      </c>
      <c r="J29" s="47">
        <v>0</v>
      </c>
      <c r="K29" s="47">
        <v>0</v>
      </c>
      <c r="L29" s="47">
        <v>0</v>
      </c>
      <c r="M29" s="75">
        <v>13.87</v>
      </c>
      <c r="N29" s="74">
        <v>0</v>
      </c>
      <c r="O29" s="47">
        <v>0</v>
      </c>
      <c r="P29" s="47">
        <v>0</v>
      </c>
      <c r="Q29" s="47">
        <v>-48</v>
      </c>
      <c r="R29" s="47">
        <v>0</v>
      </c>
      <c r="S29" s="75">
        <v>0</v>
      </c>
      <c r="U29" s="74"/>
      <c r="V29" s="75"/>
      <c r="W29">
        <v>56.27</v>
      </c>
      <c r="X29">
        <v>0</v>
      </c>
      <c r="Y29">
        <v>-48</v>
      </c>
      <c r="Z29">
        <v>13.87</v>
      </c>
      <c r="AA29">
        <v>0</v>
      </c>
    </row>
    <row r="30" spans="7:27">
      <c r="G30" t="s">
        <v>72</v>
      </c>
      <c r="H30" s="74">
        <v>82.46</v>
      </c>
      <c r="I30" s="47">
        <v>0</v>
      </c>
      <c r="J30" s="47">
        <v>0</v>
      </c>
      <c r="K30" s="47">
        <v>0</v>
      </c>
      <c r="L30" s="47">
        <v>0</v>
      </c>
      <c r="M30" s="75">
        <v>12.03</v>
      </c>
      <c r="N30" s="74">
        <v>0</v>
      </c>
      <c r="O30" s="47">
        <v>0</v>
      </c>
      <c r="P30" s="47">
        <v>0</v>
      </c>
      <c r="Q30" s="47">
        <v>-41</v>
      </c>
      <c r="R30" s="47">
        <v>0</v>
      </c>
      <c r="S30" s="75">
        <v>0</v>
      </c>
      <c r="U30" s="74"/>
      <c r="V30" s="75"/>
      <c r="W30">
        <v>82.46</v>
      </c>
      <c r="X30">
        <v>0</v>
      </c>
      <c r="Y30">
        <v>-41</v>
      </c>
      <c r="Z30">
        <v>12.03</v>
      </c>
      <c r="AA30">
        <v>0</v>
      </c>
    </row>
    <row r="31" spans="7:27">
      <c r="G31" t="s">
        <v>73</v>
      </c>
      <c r="H31" s="74">
        <v>41.71</v>
      </c>
      <c r="I31" s="47">
        <v>0</v>
      </c>
      <c r="J31" s="47">
        <v>0</v>
      </c>
      <c r="K31" s="47">
        <v>0</v>
      </c>
      <c r="L31" s="47">
        <v>0</v>
      </c>
      <c r="M31" s="75">
        <v>11.06</v>
      </c>
      <c r="N31" s="74">
        <v>0</v>
      </c>
      <c r="O31" s="47">
        <v>0</v>
      </c>
      <c r="P31" s="47">
        <v>0</v>
      </c>
      <c r="Q31" s="47">
        <v>-35</v>
      </c>
      <c r="R31" s="47">
        <v>0</v>
      </c>
      <c r="S31" s="75">
        <v>0</v>
      </c>
      <c r="U31" s="74"/>
      <c r="V31" s="75"/>
      <c r="W31">
        <v>41.71</v>
      </c>
      <c r="X31">
        <v>0</v>
      </c>
      <c r="Y31">
        <v>-35</v>
      </c>
      <c r="Z31">
        <v>11.06</v>
      </c>
      <c r="AA31">
        <v>0</v>
      </c>
    </row>
    <row r="32" spans="7:27">
      <c r="G32" t="s">
        <v>74</v>
      </c>
      <c r="H32" s="74">
        <v>99.92</v>
      </c>
      <c r="I32" s="47">
        <v>0</v>
      </c>
      <c r="J32" s="47">
        <v>0</v>
      </c>
      <c r="K32" s="47">
        <v>0</v>
      </c>
      <c r="L32" s="47">
        <v>0</v>
      </c>
      <c r="M32" s="75">
        <v>9.51</v>
      </c>
      <c r="N32" s="74">
        <v>0</v>
      </c>
      <c r="O32" s="47">
        <v>0</v>
      </c>
      <c r="P32" s="47">
        <v>0</v>
      </c>
      <c r="Q32" s="47">
        <v>-28</v>
      </c>
      <c r="R32" s="47">
        <v>0</v>
      </c>
      <c r="S32" s="75">
        <v>0</v>
      </c>
      <c r="U32" s="74"/>
      <c r="V32" s="75"/>
      <c r="W32">
        <v>99.92</v>
      </c>
      <c r="X32">
        <v>0</v>
      </c>
      <c r="Y32">
        <v>-28</v>
      </c>
      <c r="Z32">
        <v>9.51</v>
      </c>
      <c r="AA32">
        <v>0</v>
      </c>
    </row>
    <row r="33" spans="7:27">
      <c r="G33" t="s">
        <v>75</v>
      </c>
      <c r="H33" s="74">
        <v>88.28</v>
      </c>
      <c r="I33" s="47">
        <v>0</v>
      </c>
      <c r="J33" s="47">
        <v>0</v>
      </c>
      <c r="K33" s="47">
        <v>0</v>
      </c>
      <c r="L33" s="47">
        <v>0</v>
      </c>
      <c r="M33" s="75">
        <v>2.04</v>
      </c>
      <c r="N33" s="74">
        <v>0</v>
      </c>
      <c r="O33" s="47">
        <v>0</v>
      </c>
      <c r="P33" s="47">
        <v>0</v>
      </c>
      <c r="Q33" s="47">
        <v>-20</v>
      </c>
      <c r="R33" s="47">
        <v>0</v>
      </c>
      <c r="S33" s="75">
        <v>0</v>
      </c>
      <c r="U33" s="74"/>
      <c r="V33" s="75"/>
      <c r="W33">
        <v>88.28</v>
      </c>
      <c r="X33">
        <v>0</v>
      </c>
      <c r="Y33">
        <v>-20</v>
      </c>
      <c r="Z33">
        <v>2.04</v>
      </c>
      <c r="AA33">
        <v>0</v>
      </c>
    </row>
    <row r="34" spans="7:27">
      <c r="G34" t="s">
        <v>76</v>
      </c>
      <c r="H34" s="74">
        <v>0.97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-10</v>
      </c>
      <c r="R34" s="47">
        <v>0</v>
      </c>
      <c r="S34" s="75">
        <v>0</v>
      </c>
      <c r="U34" s="74"/>
      <c r="V34" s="75"/>
      <c r="W34">
        <v>0.97</v>
      </c>
      <c r="X34">
        <v>0</v>
      </c>
      <c r="Y34">
        <v>-10</v>
      </c>
      <c r="Z34">
        <v>0</v>
      </c>
      <c r="AA34">
        <v>0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2.91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0</v>
      </c>
      <c r="Y35">
        <v>0</v>
      </c>
      <c r="Z35">
        <v>2.91</v>
      </c>
      <c r="AA35">
        <v>0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0</v>
      </c>
      <c r="Y36">
        <v>0</v>
      </c>
      <c r="Z36">
        <v>0</v>
      </c>
      <c r="AA36">
        <v>0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-8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-8</v>
      </c>
      <c r="Y37">
        <v>0</v>
      </c>
      <c r="Z37">
        <v>0</v>
      </c>
      <c r="AA37">
        <v>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-41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-41</v>
      </c>
      <c r="Y38">
        <v>0</v>
      </c>
      <c r="Z38">
        <v>0</v>
      </c>
      <c r="AA38">
        <v>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-41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-41</v>
      </c>
      <c r="Y39">
        <v>0</v>
      </c>
      <c r="Z39">
        <v>0</v>
      </c>
      <c r="AA39">
        <v>0</v>
      </c>
    </row>
    <row r="40" spans="7:27">
      <c r="G40" t="s">
        <v>82</v>
      </c>
      <c r="H40" s="74">
        <v>31.04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31.04</v>
      </c>
      <c r="X40">
        <v>-1</v>
      </c>
      <c r="Y40">
        <v>0</v>
      </c>
      <c r="Z40">
        <v>0</v>
      </c>
      <c r="AA40">
        <v>0</v>
      </c>
    </row>
    <row r="41" spans="7:27">
      <c r="G41" t="s">
        <v>83</v>
      </c>
      <c r="H41" s="74">
        <v>64.03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-1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64.03</v>
      </c>
      <c r="X41">
        <v>-1</v>
      </c>
      <c r="Y41">
        <v>0</v>
      </c>
      <c r="Z41">
        <v>0</v>
      </c>
      <c r="AA41">
        <v>0</v>
      </c>
    </row>
    <row r="42" spans="7:27">
      <c r="G42" t="s">
        <v>84</v>
      </c>
      <c r="H42" s="74">
        <v>83.43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-1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83.43</v>
      </c>
      <c r="X42">
        <v>-1</v>
      </c>
      <c r="Y42">
        <v>0</v>
      </c>
      <c r="Z42">
        <v>0</v>
      </c>
      <c r="AA42">
        <v>0</v>
      </c>
    </row>
    <row r="43" spans="7:27">
      <c r="G43" t="s">
        <v>85</v>
      </c>
      <c r="H43" s="74">
        <v>90.22</v>
      </c>
      <c r="I43" s="47">
        <v>0</v>
      </c>
      <c r="J43" s="47">
        <v>79.59</v>
      </c>
      <c r="K43" s="47">
        <v>0</v>
      </c>
      <c r="L43" s="47">
        <v>0</v>
      </c>
      <c r="M43" s="75">
        <v>0</v>
      </c>
      <c r="N43" s="74">
        <v>0</v>
      </c>
      <c r="O43" s="47">
        <v>-1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90.22</v>
      </c>
      <c r="X43">
        <v>-1</v>
      </c>
      <c r="Y43">
        <v>0</v>
      </c>
      <c r="Z43">
        <v>0</v>
      </c>
      <c r="AA43">
        <v>79.59</v>
      </c>
    </row>
    <row r="44" spans="7:27">
      <c r="G44" t="s">
        <v>86</v>
      </c>
      <c r="H44" s="74">
        <v>100.89</v>
      </c>
      <c r="I44" s="47">
        <v>0</v>
      </c>
      <c r="J44" s="47">
        <v>172.68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100.89</v>
      </c>
      <c r="X44">
        <v>0</v>
      </c>
      <c r="Y44">
        <v>0</v>
      </c>
      <c r="Z44">
        <v>0</v>
      </c>
      <c r="AA44">
        <v>172.68</v>
      </c>
    </row>
    <row r="45" spans="7:27">
      <c r="G45" t="s">
        <v>87</v>
      </c>
      <c r="H45" s="74">
        <v>92.16</v>
      </c>
      <c r="I45" s="47">
        <v>0</v>
      </c>
      <c r="J45" s="47">
        <v>173.65</v>
      </c>
      <c r="K45" s="47">
        <v>0</v>
      </c>
      <c r="L45" s="47">
        <v>0</v>
      </c>
      <c r="M45" s="75">
        <v>0</v>
      </c>
      <c r="N45" s="74">
        <v>0</v>
      </c>
      <c r="O45" s="47">
        <v>-1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92.16</v>
      </c>
      <c r="X45">
        <v>-1</v>
      </c>
      <c r="Y45">
        <v>0</v>
      </c>
      <c r="Z45">
        <v>0</v>
      </c>
      <c r="AA45">
        <v>173.65</v>
      </c>
    </row>
    <row r="46" spans="7:27">
      <c r="G46" t="s">
        <v>88</v>
      </c>
      <c r="H46" s="74">
        <v>102.83</v>
      </c>
      <c r="I46" s="47">
        <v>0</v>
      </c>
      <c r="J46" s="47">
        <v>182.38</v>
      </c>
      <c r="K46" s="47">
        <v>0</v>
      </c>
      <c r="L46" s="47">
        <v>0</v>
      </c>
      <c r="M46" s="75">
        <v>0</v>
      </c>
      <c r="N46" s="74">
        <v>0</v>
      </c>
      <c r="O46" s="47">
        <v>-1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102.83</v>
      </c>
      <c r="X46">
        <v>-1</v>
      </c>
      <c r="Y46">
        <v>0</v>
      </c>
      <c r="Z46">
        <v>0</v>
      </c>
      <c r="AA46">
        <v>182.38</v>
      </c>
    </row>
    <row r="47" spans="7:27">
      <c r="G47" t="s">
        <v>89</v>
      </c>
      <c r="H47" s="74">
        <v>117.38</v>
      </c>
      <c r="I47" s="47">
        <v>0</v>
      </c>
      <c r="J47" s="47">
        <v>194.99</v>
      </c>
      <c r="K47" s="47">
        <v>0</v>
      </c>
      <c r="L47" s="47">
        <v>0</v>
      </c>
      <c r="M47" s="75">
        <v>0</v>
      </c>
      <c r="N47" s="74">
        <v>0</v>
      </c>
      <c r="O47" s="47">
        <v>-1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117.38</v>
      </c>
      <c r="X47">
        <v>-1</v>
      </c>
      <c r="Y47">
        <v>0</v>
      </c>
      <c r="Z47">
        <v>0</v>
      </c>
      <c r="AA47">
        <v>194.99</v>
      </c>
    </row>
    <row r="48" spans="7:27">
      <c r="G48" t="s">
        <v>90</v>
      </c>
      <c r="H48" s="74">
        <v>125.14</v>
      </c>
      <c r="I48" s="47">
        <v>0</v>
      </c>
      <c r="J48" s="47">
        <v>203.72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125.14</v>
      </c>
      <c r="X48">
        <v>0</v>
      </c>
      <c r="Y48">
        <v>0</v>
      </c>
      <c r="Z48">
        <v>0</v>
      </c>
      <c r="AA48">
        <v>203.72</v>
      </c>
    </row>
    <row r="49" spans="7:27">
      <c r="G49" t="s">
        <v>91</v>
      </c>
      <c r="H49" s="74">
        <v>132.9</v>
      </c>
      <c r="I49" s="47">
        <v>0</v>
      </c>
      <c r="J49" s="47">
        <v>216.34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132.9</v>
      </c>
      <c r="X49">
        <v>0</v>
      </c>
      <c r="Y49">
        <v>0</v>
      </c>
      <c r="Z49">
        <v>0</v>
      </c>
      <c r="AA49">
        <v>216.34</v>
      </c>
    </row>
    <row r="50" spans="7:27">
      <c r="G50" t="s">
        <v>92</v>
      </c>
      <c r="H50" s="74">
        <v>134.84</v>
      </c>
      <c r="I50" s="47">
        <v>0</v>
      </c>
      <c r="J50" s="47">
        <v>230.89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134.84</v>
      </c>
      <c r="X50">
        <v>0</v>
      </c>
      <c r="Y50">
        <v>0</v>
      </c>
      <c r="Z50">
        <v>0</v>
      </c>
      <c r="AA50">
        <v>230.89</v>
      </c>
    </row>
    <row r="51" spans="7:27">
      <c r="G51" t="s">
        <v>93</v>
      </c>
      <c r="H51" s="74">
        <v>134.84</v>
      </c>
      <c r="I51" s="47">
        <v>0</v>
      </c>
      <c r="J51" s="47">
        <v>242.53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134.84</v>
      </c>
      <c r="X51">
        <v>0</v>
      </c>
      <c r="Y51">
        <v>0</v>
      </c>
      <c r="Z51">
        <v>0</v>
      </c>
      <c r="AA51">
        <v>242.53</v>
      </c>
    </row>
    <row r="52" spans="7:27">
      <c r="G52" t="s">
        <v>94</v>
      </c>
      <c r="H52" s="74">
        <v>129.99</v>
      </c>
      <c r="I52" s="47">
        <v>0</v>
      </c>
      <c r="J52" s="47">
        <v>257.08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129.99</v>
      </c>
      <c r="X52">
        <v>0</v>
      </c>
      <c r="Y52">
        <v>0</v>
      </c>
      <c r="Z52">
        <v>0</v>
      </c>
      <c r="AA52">
        <v>257.08</v>
      </c>
    </row>
    <row r="53" spans="7:27">
      <c r="G53" t="s">
        <v>95</v>
      </c>
      <c r="H53" s="74">
        <v>125.14</v>
      </c>
      <c r="I53" s="47">
        <v>0</v>
      </c>
      <c r="J53" s="47">
        <v>262.89999999999998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125.14</v>
      </c>
      <c r="X53">
        <v>0</v>
      </c>
      <c r="Y53">
        <v>0</v>
      </c>
      <c r="Z53">
        <v>0</v>
      </c>
      <c r="AA53">
        <v>262.89999999999998</v>
      </c>
    </row>
    <row r="54" spans="7:27">
      <c r="G54" t="s">
        <v>96</v>
      </c>
      <c r="H54" s="74">
        <v>116.41</v>
      </c>
      <c r="I54" s="47">
        <v>0</v>
      </c>
      <c r="J54" s="47">
        <v>235.74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116.41</v>
      </c>
      <c r="X54">
        <v>0</v>
      </c>
      <c r="Y54">
        <v>0</v>
      </c>
      <c r="Z54">
        <v>0</v>
      </c>
      <c r="AA54">
        <v>235.74</v>
      </c>
    </row>
    <row r="55" spans="7:27">
      <c r="G55" t="s">
        <v>97</v>
      </c>
      <c r="H55" s="74">
        <v>97.98</v>
      </c>
      <c r="I55" s="47">
        <v>0</v>
      </c>
      <c r="J55" s="47">
        <v>129.99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97.98</v>
      </c>
      <c r="X55">
        <v>0</v>
      </c>
      <c r="Y55">
        <v>0</v>
      </c>
      <c r="Z55">
        <v>0</v>
      </c>
      <c r="AA55">
        <v>129.99</v>
      </c>
    </row>
    <row r="56" spans="7:27">
      <c r="G56" t="s">
        <v>98</v>
      </c>
      <c r="H56" s="74">
        <v>86.34</v>
      </c>
      <c r="I56" s="47">
        <v>0</v>
      </c>
      <c r="J56" s="47">
        <v>116.41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86.34</v>
      </c>
      <c r="X56">
        <v>0</v>
      </c>
      <c r="Y56">
        <v>0</v>
      </c>
      <c r="Z56">
        <v>0</v>
      </c>
      <c r="AA56">
        <v>116.41</v>
      </c>
    </row>
    <row r="57" spans="7:27">
      <c r="G57" t="s">
        <v>99</v>
      </c>
      <c r="H57" s="74">
        <v>76.64</v>
      </c>
      <c r="I57" s="47">
        <v>0</v>
      </c>
      <c r="J57" s="47">
        <v>146.47999999999999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76.64</v>
      </c>
      <c r="X57">
        <v>0</v>
      </c>
      <c r="Y57">
        <v>0</v>
      </c>
      <c r="Z57">
        <v>0</v>
      </c>
      <c r="AA57">
        <v>146.47999999999999</v>
      </c>
    </row>
    <row r="58" spans="7:27">
      <c r="G58" t="s">
        <v>100</v>
      </c>
      <c r="H58" s="74">
        <v>91.19</v>
      </c>
      <c r="I58" s="47">
        <v>0</v>
      </c>
      <c r="J58" s="47">
        <v>195.96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91.19</v>
      </c>
      <c r="X58">
        <v>0</v>
      </c>
      <c r="Y58">
        <v>0</v>
      </c>
      <c r="Z58">
        <v>0</v>
      </c>
      <c r="AA58">
        <v>195.96</v>
      </c>
    </row>
    <row r="59" spans="7:27">
      <c r="G59" t="s">
        <v>101</v>
      </c>
      <c r="H59" s="74">
        <v>136.79</v>
      </c>
      <c r="I59" s="47">
        <v>0</v>
      </c>
      <c r="J59" s="47">
        <v>27.82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136.79</v>
      </c>
      <c r="X59">
        <v>0</v>
      </c>
      <c r="Y59">
        <v>0</v>
      </c>
      <c r="Z59">
        <v>0</v>
      </c>
      <c r="AA59">
        <v>27.82</v>
      </c>
    </row>
    <row r="60" spans="7:27">
      <c r="G60" t="s">
        <v>102</v>
      </c>
      <c r="H60" s="74">
        <v>170.74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170.74</v>
      </c>
      <c r="X60">
        <v>0</v>
      </c>
      <c r="Y60">
        <v>0</v>
      </c>
      <c r="Z60">
        <v>0</v>
      </c>
      <c r="AA60">
        <v>0</v>
      </c>
    </row>
    <row r="61" spans="7:27">
      <c r="G61" t="s">
        <v>103</v>
      </c>
      <c r="H61" s="74">
        <v>210.51</v>
      </c>
      <c r="I61" s="47">
        <v>0</v>
      </c>
      <c r="J61" s="47">
        <v>30.07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210.51</v>
      </c>
      <c r="X61">
        <v>0</v>
      </c>
      <c r="Y61">
        <v>0</v>
      </c>
      <c r="Z61">
        <v>0</v>
      </c>
      <c r="AA61">
        <v>30.07</v>
      </c>
    </row>
    <row r="62" spans="7:27">
      <c r="G62" t="s">
        <v>104</v>
      </c>
      <c r="H62" s="74">
        <v>247.37</v>
      </c>
      <c r="I62" s="47">
        <v>0</v>
      </c>
      <c r="J62" s="47">
        <v>63.06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247.37</v>
      </c>
      <c r="X62">
        <v>0</v>
      </c>
      <c r="Y62">
        <v>0</v>
      </c>
      <c r="Z62">
        <v>0</v>
      </c>
      <c r="AA62">
        <v>63.06</v>
      </c>
    </row>
    <row r="63" spans="7:27">
      <c r="G63" t="s">
        <v>105</v>
      </c>
      <c r="H63" s="74">
        <v>294.91000000000003</v>
      </c>
      <c r="I63" s="47">
        <v>0</v>
      </c>
      <c r="J63" s="47">
        <v>88.28</v>
      </c>
      <c r="K63" s="47">
        <v>0</v>
      </c>
      <c r="L63" s="47">
        <v>0</v>
      </c>
      <c r="M63" s="75">
        <v>11.16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294.91000000000003</v>
      </c>
      <c r="X63">
        <v>0</v>
      </c>
      <c r="Y63">
        <v>0</v>
      </c>
      <c r="Z63">
        <v>11.16</v>
      </c>
      <c r="AA63">
        <v>88.28</v>
      </c>
    </row>
    <row r="64" spans="7:27">
      <c r="G64" t="s">
        <v>106</v>
      </c>
      <c r="H64" s="74">
        <v>333.72</v>
      </c>
      <c r="I64" s="47">
        <v>0</v>
      </c>
      <c r="J64" s="47">
        <v>101.86</v>
      </c>
      <c r="K64" s="47">
        <v>0</v>
      </c>
      <c r="L64" s="47">
        <v>0</v>
      </c>
      <c r="M64" s="75">
        <v>13.29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333.72</v>
      </c>
      <c r="X64">
        <v>0</v>
      </c>
      <c r="Y64">
        <v>0</v>
      </c>
      <c r="Z64">
        <v>13.29</v>
      </c>
      <c r="AA64">
        <v>101.86</v>
      </c>
    </row>
    <row r="65" spans="7:27">
      <c r="G65" t="s">
        <v>107</v>
      </c>
      <c r="H65" s="74">
        <v>369.61</v>
      </c>
      <c r="I65" s="47">
        <v>0</v>
      </c>
      <c r="J65" s="47">
        <v>111.56</v>
      </c>
      <c r="K65" s="47">
        <v>0</v>
      </c>
      <c r="L65" s="47">
        <v>0</v>
      </c>
      <c r="M65" s="75">
        <v>12.61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369.61</v>
      </c>
      <c r="X65">
        <v>0</v>
      </c>
      <c r="Y65">
        <v>0</v>
      </c>
      <c r="Z65">
        <v>12.61</v>
      </c>
      <c r="AA65">
        <v>111.56</v>
      </c>
    </row>
    <row r="66" spans="7:27">
      <c r="G66" t="s">
        <v>108</v>
      </c>
      <c r="H66" s="74">
        <v>397.74</v>
      </c>
      <c r="I66" s="47">
        <v>0</v>
      </c>
      <c r="J66" s="47">
        <v>113.5</v>
      </c>
      <c r="K66" s="47">
        <v>0</v>
      </c>
      <c r="L66" s="47">
        <v>0</v>
      </c>
      <c r="M66" s="75">
        <v>10.77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397.74</v>
      </c>
      <c r="X66">
        <v>0</v>
      </c>
      <c r="Y66">
        <v>0</v>
      </c>
      <c r="Z66">
        <v>10.77</v>
      </c>
      <c r="AA66">
        <v>113.5</v>
      </c>
    </row>
    <row r="67" spans="7:27">
      <c r="G67" t="s">
        <v>109</v>
      </c>
      <c r="H67" s="74">
        <v>441.39</v>
      </c>
      <c r="I67" s="47">
        <v>0</v>
      </c>
      <c r="J67" s="47">
        <v>160.07</v>
      </c>
      <c r="K67" s="47">
        <v>0</v>
      </c>
      <c r="L67" s="47">
        <v>0</v>
      </c>
      <c r="M67" s="75">
        <v>8.15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441.39</v>
      </c>
      <c r="X67">
        <v>0</v>
      </c>
      <c r="Y67">
        <v>0</v>
      </c>
      <c r="Z67">
        <v>8.15</v>
      </c>
      <c r="AA67">
        <v>160.07</v>
      </c>
    </row>
    <row r="68" spans="7:27">
      <c r="G68" t="s">
        <v>110</v>
      </c>
      <c r="H68" s="74">
        <v>483.1</v>
      </c>
      <c r="I68" s="47">
        <v>0</v>
      </c>
      <c r="J68" s="47">
        <v>154.25</v>
      </c>
      <c r="K68" s="47">
        <v>0</v>
      </c>
      <c r="L68" s="47">
        <v>0</v>
      </c>
      <c r="M68" s="75">
        <v>10.19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483.1</v>
      </c>
      <c r="X68">
        <v>0</v>
      </c>
      <c r="Y68">
        <v>0</v>
      </c>
      <c r="Z68">
        <v>10.19</v>
      </c>
      <c r="AA68">
        <v>154.25</v>
      </c>
    </row>
    <row r="69" spans="7:27">
      <c r="G69" t="s">
        <v>111</v>
      </c>
      <c r="H69" s="74">
        <v>300.44</v>
      </c>
      <c r="I69" s="47">
        <v>0</v>
      </c>
      <c r="J69" s="47">
        <v>153.28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300.44</v>
      </c>
      <c r="X69">
        <v>0</v>
      </c>
      <c r="Y69">
        <v>0</v>
      </c>
      <c r="Z69">
        <v>0</v>
      </c>
      <c r="AA69">
        <v>153.28</v>
      </c>
    </row>
    <row r="70" spans="7:27">
      <c r="G70" t="s">
        <v>112</v>
      </c>
      <c r="H70" s="74">
        <v>420.73</v>
      </c>
      <c r="I70" s="47">
        <v>0</v>
      </c>
      <c r="J70" s="47">
        <v>154.25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420.73</v>
      </c>
      <c r="X70">
        <v>0</v>
      </c>
      <c r="Y70">
        <v>0</v>
      </c>
      <c r="Z70">
        <v>0</v>
      </c>
      <c r="AA70">
        <v>154.25</v>
      </c>
    </row>
    <row r="71" spans="7:27">
      <c r="G71" t="s">
        <v>113</v>
      </c>
      <c r="H71" s="74">
        <v>554.89</v>
      </c>
      <c r="I71" s="47">
        <v>0</v>
      </c>
      <c r="J71" s="47">
        <v>150.37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554.89</v>
      </c>
      <c r="X71">
        <v>0</v>
      </c>
      <c r="Y71">
        <v>0</v>
      </c>
      <c r="Z71">
        <v>0</v>
      </c>
      <c r="AA71">
        <v>150.37</v>
      </c>
    </row>
    <row r="72" spans="7:27">
      <c r="G72" t="s">
        <v>114</v>
      </c>
      <c r="H72" s="74">
        <v>573.33000000000004</v>
      </c>
      <c r="I72" s="47">
        <v>0</v>
      </c>
      <c r="J72" s="47">
        <v>154.25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573.33000000000004</v>
      </c>
      <c r="X72">
        <v>0</v>
      </c>
      <c r="Y72">
        <v>0</v>
      </c>
      <c r="Z72">
        <v>0</v>
      </c>
      <c r="AA72">
        <v>154.25</v>
      </c>
    </row>
    <row r="73" spans="7:27">
      <c r="G73" t="s">
        <v>115</v>
      </c>
      <c r="H73" s="74">
        <v>616.99</v>
      </c>
      <c r="I73" s="47">
        <v>0</v>
      </c>
      <c r="J73" s="47">
        <v>135.81</v>
      </c>
      <c r="K73" s="47">
        <v>0</v>
      </c>
      <c r="L73" s="47">
        <v>0</v>
      </c>
      <c r="M73" s="75">
        <v>11.64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616.99</v>
      </c>
      <c r="X73">
        <v>0</v>
      </c>
      <c r="Y73">
        <v>0</v>
      </c>
      <c r="Z73">
        <v>11.64</v>
      </c>
      <c r="AA73">
        <v>135.81</v>
      </c>
    </row>
    <row r="74" spans="7:27">
      <c r="G74" t="s">
        <v>116</v>
      </c>
      <c r="H74" s="74">
        <v>784.82</v>
      </c>
      <c r="I74" s="47">
        <v>15.52</v>
      </c>
      <c r="J74" s="47">
        <v>116.41</v>
      </c>
      <c r="K74" s="47">
        <v>0</v>
      </c>
      <c r="L74" s="47">
        <v>0</v>
      </c>
      <c r="M74" s="75">
        <v>13.19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784.82</v>
      </c>
      <c r="X74">
        <v>15.52</v>
      </c>
      <c r="Y74">
        <v>0</v>
      </c>
      <c r="Z74">
        <v>13.19</v>
      </c>
      <c r="AA74">
        <v>116.41</v>
      </c>
    </row>
    <row r="75" spans="7:27">
      <c r="G75" t="s">
        <v>117</v>
      </c>
      <c r="H75" s="74">
        <v>431.98</v>
      </c>
      <c r="I75" s="47">
        <v>29.78</v>
      </c>
      <c r="J75" s="47">
        <v>110.59</v>
      </c>
      <c r="K75" s="47">
        <v>0</v>
      </c>
      <c r="L75" s="47">
        <v>0</v>
      </c>
      <c r="M75" s="75">
        <v>16.690000000000001</v>
      </c>
      <c r="N75" s="74">
        <v>0</v>
      </c>
      <c r="O75" s="47">
        <v>0</v>
      </c>
      <c r="P75" s="47">
        <v>0</v>
      </c>
      <c r="Q75" s="47">
        <v>-10</v>
      </c>
      <c r="R75" s="47">
        <v>0</v>
      </c>
      <c r="S75" s="75">
        <v>0</v>
      </c>
      <c r="U75" s="74"/>
      <c r="V75" s="75"/>
      <c r="W75">
        <v>431.98</v>
      </c>
      <c r="X75">
        <v>29.78</v>
      </c>
      <c r="Y75">
        <v>-10</v>
      </c>
      <c r="Z75">
        <v>16.690000000000001</v>
      </c>
      <c r="AA75">
        <v>110.59</v>
      </c>
    </row>
    <row r="76" spans="7:27">
      <c r="G76" t="s">
        <v>118</v>
      </c>
      <c r="H76" s="74">
        <v>306.45999999999998</v>
      </c>
      <c r="I76" s="47">
        <v>16.39</v>
      </c>
      <c r="J76" s="47">
        <v>64.03</v>
      </c>
      <c r="K76" s="47">
        <v>0</v>
      </c>
      <c r="L76" s="47">
        <v>0</v>
      </c>
      <c r="M76" s="75">
        <v>9.02</v>
      </c>
      <c r="N76" s="74">
        <v>0</v>
      </c>
      <c r="O76" s="47">
        <v>0</v>
      </c>
      <c r="P76" s="47">
        <v>0</v>
      </c>
      <c r="Q76" s="47">
        <v>-10</v>
      </c>
      <c r="R76" s="47">
        <v>0</v>
      </c>
      <c r="S76" s="75">
        <v>0</v>
      </c>
      <c r="U76" s="74"/>
      <c r="V76" s="75"/>
      <c r="W76">
        <v>306.45999999999998</v>
      </c>
      <c r="X76">
        <v>16.39</v>
      </c>
      <c r="Y76">
        <v>-10</v>
      </c>
      <c r="Z76">
        <v>9.02</v>
      </c>
      <c r="AA76">
        <v>64.03</v>
      </c>
    </row>
    <row r="77" spans="7:27">
      <c r="G77" t="s">
        <v>119</v>
      </c>
      <c r="H77" s="74">
        <v>318.95999999999998</v>
      </c>
      <c r="I77" s="47">
        <v>63.74</v>
      </c>
      <c r="J77" s="47">
        <v>60.15</v>
      </c>
      <c r="K77" s="47">
        <v>0</v>
      </c>
      <c r="L77" s="47">
        <v>0</v>
      </c>
      <c r="M77" s="75">
        <v>11.16</v>
      </c>
      <c r="N77" s="74">
        <v>0</v>
      </c>
      <c r="O77" s="47">
        <v>0</v>
      </c>
      <c r="P77" s="47">
        <v>0</v>
      </c>
      <c r="Q77" s="47">
        <v>-10</v>
      </c>
      <c r="R77" s="47">
        <v>0</v>
      </c>
      <c r="S77" s="75">
        <v>0</v>
      </c>
      <c r="U77" s="74"/>
      <c r="V77" s="75"/>
      <c r="W77">
        <v>318.95999999999998</v>
      </c>
      <c r="X77">
        <v>63.74</v>
      </c>
      <c r="Y77">
        <v>-10</v>
      </c>
      <c r="Z77">
        <v>11.16</v>
      </c>
      <c r="AA77">
        <v>60.15</v>
      </c>
    </row>
    <row r="78" spans="7:27">
      <c r="G78" t="s">
        <v>120</v>
      </c>
      <c r="H78" s="74">
        <v>338.36</v>
      </c>
      <c r="I78" s="47">
        <v>61.08</v>
      </c>
      <c r="J78" s="47">
        <v>65.569999999999993</v>
      </c>
      <c r="K78" s="47">
        <v>0</v>
      </c>
      <c r="L78" s="47">
        <v>0</v>
      </c>
      <c r="M78" s="75">
        <v>7.72</v>
      </c>
      <c r="N78" s="74">
        <v>0</v>
      </c>
      <c r="O78" s="47">
        <v>0</v>
      </c>
      <c r="P78" s="47">
        <v>0</v>
      </c>
      <c r="Q78" s="47">
        <v>-10</v>
      </c>
      <c r="R78" s="47">
        <v>0</v>
      </c>
      <c r="S78" s="75">
        <v>0</v>
      </c>
      <c r="U78" s="74"/>
      <c r="V78" s="75"/>
      <c r="W78">
        <v>338.36</v>
      </c>
      <c r="X78">
        <v>61.08</v>
      </c>
      <c r="Y78">
        <v>-10</v>
      </c>
      <c r="Z78">
        <v>7.72</v>
      </c>
      <c r="AA78">
        <v>65.569999999999993</v>
      </c>
    </row>
    <row r="79" spans="7:27">
      <c r="G79" t="s">
        <v>121</v>
      </c>
      <c r="H79" s="74">
        <v>279.8</v>
      </c>
      <c r="I79" s="47">
        <v>34.39</v>
      </c>
      <c r="J79" s="47">
        <v>24.62</v>
      </c>
      <c r="K79" s="47">
        <v>0</v>
      </c>
      <c r="L79" s="47">
        <v>0</v>
      </c>
      <c r="M79" s="75">
        <v>3.05</v>
      </c>
      <c r="N79" s="74">
        <v>0</v>
      </c>
      <c r="O79" s="47">
        <v>0</v>
      </c>
      <c r="P79" s="47">
        <v>0</v>
      </c>
      <c r="Q79" s="47">
        <v>-10</v>
      </c>
      <c r="R79" s="47">
        <v>0</v>
      </c>
      <c r="S79" s="75">
        <v>0</v>
      </c>
      <c r="U79" s="74"/>
      <c r="V79" s="75"/>
      <c r="W79">
        <v>279.8</v>
      </c>
      <c r="X79">
        <v>34.39</v>
      </c>
      <c r="Y79">
        <v>-10</v>
      </c>
      <c r="Z79">
        <v>3.05</v>
      </c>
      <c r="AA79">
        <v>24.62</v>
      </c>
    </row>
    <row r="80" spans="7:27">
      <c r="G80" t="s">
        <v>122</v>
      </c>
      <c r="H80" s="74">
        <v>304.88</v>
      </c>
      <c r="I80" s="47">
        <v>34.46</v>
      </c>
      <c r="J80" s="47">
        <v>19.600000000000001</v>
      </c>
      <c r="K80" s="47">
        <v>0</v>
      </c>
      <c r="L80" s="47">
        <v>0</v>
      </c>
      <c r="M80" s="75">
        <v>3.19</v>
      </c>
      <c r="N80" s="74">
        <v>0</v>
      </c>
      <c r="O80" s="47">
        <v>0</v>
      </c>
      <c r="P80" s="47">
        <v>0</v>
      </c>
      <c r="Q80" s="47">
        <v>-10</v>
      </c>
      <c r="R80" s="47">
        <v>0</v>
      </c>
      <c r="S80" s="75">
        <v>0</v>
      </c>
      <c r="U80" s="74"/>
      <c r="V80" s="75"/>
      <c r="W80">
        <v>304.88</v>
      </c>
      <c r="X80">
        <v>34.46</v>
      </c>
      <c r="Y80">
        <v>-10</v>
      </c>
      <c r="Z80">
        <v>3.19</v>
      </c>
      <c r="AA80">
        <v>19.600000000000001</v>
      </c>
    </row>
    <row r="81" spans="7:27">
      <c r="G81" t="s">
        <v>123</v>
      </c>
      <c r="H81" s="74">
        <v>304.27</v>
      </c>
      <c r="I81" s="47">
        <v>27.42</v>
      </c>
      <c r="J81" s="47">
        <v>14.07</v>
      </c>
      <c r="K81" s="47">
        <v>0</v>
      </c>
      <c r="L81" s="47">
        <v>0</v>
      </c>
      <c r="M81" s="75">
        <v>4.22</v>
      </c>
      <c r="N81" s="74">
        <v>0</v>
      </c>
      <c r="O81" s="47">
        <v>0</v>
      </c>
      <c r="P81" s="47">
        <v>0</v>
      </c>
      <c r="Q81" s="47">
        <v>-10</v>
      </c>
      <c r="R81" s="47">
        <v>0</v>
      </c>
      <c r="S81" s="75">
        <v>0</v>
      </c>
      <c r="U81" s="74"/>
      <c r="V81" s="75"/>
      <c r="W81">
        <v>304.27</v>
      </c>
      <c r="X81">
        <v>27.42</v>
      </c>
      <c r="Y81">
        <v>-10</v>
      </c>
      <c r="Z81">
        <v>4.22</v>
      </c>
      <c r="AA81">
        <v>14.07</v>
      </c>
    </row>
    <row r="82" spans="7:27">
      <c r="G82" t="s">
        <v>124</v>
      </c>
      <c r="H82" s="74">
        <v>336.23</v>
      </c>
      <c r="I82" s="47">
        <v>35.15</v>
      </c>
      <c r="J82" s="47">
        <v>0</v>
      </c>
      <c r="K82" s="47">
        <v>0</v>
      </c>
      <c r="L82" s="47">
        <v>0</v>
      </c>
      <c r="M82" s="75">
        <v>6</v>
      </c>
      <c r="N82" s="74">
        <v>0</v>
      </c>
      <c r="O82" s="47">
        <v>0</v>
      </c>
      <c r="P82" s="47">
        <v>0</v>
      </c>
      <c r="Q82" s="47">
        <v>-20</v>
      </c>
      <c r="R82" s="47">
        <v>0</v>
      </c>
      <c r="S82" s="75">
        <v>0</v>
      </c>
      <c r="U82" s="74"/>
      <c r="V82" s="75"/>
      <c r="W82">
        <v>336.23</v>
      </c>
      <c r="X82">
        <v>35.15</v>
      </c>
      <c r="Y82">
        <v>-20</v>
      </c>
      <c r="Z82">
        <v>6</v>
      </c>
      <c r="AA82">
        <v>0</v>
      </c>
    </row>
    <row r="83" spans="7:27">
      <c r="G83" t="s">
        <v>125</v>
      </c>
      <c r="H83" s="74">
        <v>242.53</v>
      </c>
      <c r="I83" s="47">
        <v>0</v>
      </c>
      <c r="J83" s="47">
        <v>0</v>
      </c>
      <c r="K83" s="47">
        <v>0</v>
      </c>
      <c r="L83" s="47">
        <v>0</v>
      </c>
      <c r="M83" s="75">
        <v>9.31</v>
      </c>
      <c r="N83" s="74">
        <v>0</v>
      </c>
      <c r="O83" s="47">
        <v>0</v>
      </c>
      <c r="P83" s="47">
        <v>0</v>
      </c>
      <c r="Q83" s="47">
        <v>-20</v>
      </c>
      <c r="R83" s="47">
        <v>0</v>
      </c>
      <c r="S83" s="75">
        <v>0</v>
      </c>
      <c r="U83" s="74"/>
      <c r="V83" s="75"/>
      <c r="W83">
        <v>242.53</v>
      </c>
      <c r="X83">
        <v>0</v>
      </c>
      <c r="Y83">
        <v>-20</v>
      </c>
      <c r="Z83">
        <v>9.31</v>
      </c>
      <c r="AA83">
        <v>0</v>
      </c>
    </row>
    <row r="84" spans="7:27">
      <c r="G84" t="s">
        <v>126</v>
      </c>
      <c r="H84" s="74">
        <v>242.53</v>
      </c>
      <c r="I84" s="47">
        <v>0</v>
      </c>
      <c r="J84" s="47">
        <v>0</v>
      </c>
      <c r="K84" s="47">
        <v>0</v>
      </c>
      <c r="L84" s="47">
        <v>0</v>
      </c>
      <c r="M84" s="75">
        <v>9.6</v>
      </c>
      <c r="N84" s="74">
        <v>0</v>
      </c>
      <c r="O84" s="47">
        <v>0</v>
      </c>
      <c r="P84" s="47">
        <v>0</v>
      </c>
      <c r="Q84" s="47">
        <v>-24</v>
      </c>
      <c r="R84" s="47">
        <v>0</v>
      </c>
      <c r="S84" s="75">
        <v>0</v>
      </c>
      <c r="U84" s="74"/>
      <c r="V84" s="75"/>
      <c r="W84">
        <v>242.53</v>
      </c>
      <c r="X84">
        <v>0</v>
      </c>
      <c r="Y84">
        <v>-24</v>
      </c>
      <c r="Z84">
        <v>9.6</v>
      </c>
      <c r="AA84">
        <v>0</v>
      </c>
    </row>
    <row r="85" spans="7:27">
      <c r="G85" t="s">
        <v>127</v>
      </c>
      <c r="H85" s="74">
        <v>242.52</v>
      </c>
      <c r="I85" s="47">
        <v>0</v>
      </c>
      <c r="J85" s="47">
        <v>0</v>
      </c>
      <c r="K85" s="47">
        <v>0</v>
      </c>
      <c r="L85" s="47">
        <v>0</v>
      </c>
      <c r="M85" s="75">
        <v>8.25</v>
      </c>
      <c r="N85" s="74">
        <v>0</v>
      </c>
      <c r="O85" s="47">
        <v>0</v>
      </c>
      <c r="P85" s="47">
        <v>0</v>
      </c>
      <c r="Q85" s="47">
        <v>-26</v>
      </c>
      <c r="R85" s="47">
        <v>0</v>
      </c>
      <c r="S85" s="75">
        <v>0</v>
      </c>
      <c r="U85" s="74"/>
      <c r="V85" s="75"/>
      <c r="W85">
        <v>242.52</v>
      </c>
      <c r="X85">
        <v>0</v>
      </c>
      <c r="Y85">
        <v>-26</v>
      </c>
      <c r="Z85">
        <v>8.25</v>
      </c>
      <c r="AA85">
        <v>0</v>
      </c>
    </row>
    <row r="86" spans="7:27">
      <c r="G86" t="s">
        <v>128</v>
      </c>
      <c r="H86" s="74">
        <v>261.93</v>
      </c>
      <c r="I86" s="47">
        <v>0</v>
      </c>
      <c r="J86" s="47">
        <v>0</v>
      </c>
      <c r="K86" s="47">
        <v>0</v>
      </c>
      <c r="L86" s="47">
        <v>0</v>
      </c>
      <c r="M86" s="75">
        <v>9.02</v>
      </c>
      <c r="N86" s="74">
        <v>0</v>
      </c>
      <c r="O86" s="47">
        <v>0</v>
      </c>
      <c r="P86" s="47">
        <v>0</v>
      </c>
      <c r="Q86" s="47">
        <v>-32</v>
      </c>
      <c r="R86" s="47">
        <v>0</v>
      </c>
      <c r="S86" s="75">
        <v>0</v>
      </c>
      <c r="U86" s="74"/>
      <c r="V86" s="75"/>
      <c r="W86">
        <v>261.93</v>
      </c>
      <c r="X86">
        <v>0</v>
      </c>
      <c r="Y86">
        <v>-32</v>
      </c>
      <c r="Z86">
        <v>9.02</v>
      </c>
      <c r="AA86">
        <v>0</v>
      </c>
    </row>
    <row r="87" spans="7:27">
      <c r="G87" t="s">
        <v>129</v>
      </c>
      <c r="H87" s="74">
        <v>242.52</v>
      </c>
      <c r="I87" s="47">
        <v>0</v>
      </c>
      <c r="J87" s="47">
        <v>0</v>
      </c>
      <c r="K87" s="47">
        <v>0</v>
      </c>
      <c r="L87" s="47">
        <v>0</v>
      </c>
      <c r="M87" s="75">
        <v>7.28</v>
      </c>
      <c r="N87" s="74">
        <v>0</v>
      </c>
      <c r="O87" s="47">
        <v>0</v>
      </c>
      <c r="P87" s="47">
        <v>0</v>
      </c>
      <c r="Q87" s="47">
        <v>-31</v>
      </c>
      <c r="R87" s="47">
        <v>0</v>
      </c>
      <c r="S87" s="75">
        <v>0</v>
      </c>
      <c r="U87" s="74"/>
      <c r="V87" s="75"/>
      <c r="W87">
        <v>242.52</v>
      </c>
      <c r="X87">
        <v>0</v>
      </c>
      <c r="Y87">
        <v>-31</v>
      </c>
      <c r="Z87">
        <v>7.28</v>
      </c>
      <c r="AA87">
        <v>0</v>
      </c>
    </row>
    <row r="88" spans="7:27">
      <c r="G88" t="s">
        <v>130</v>
      </c>
      <c r="H88" s="74">
        <v>253.2</v>
      </c>
      <c r="I88" s="47">
        <v>0</v>
      </c>
      <c r="J88" s="47">
        <v>0</v>
      </c>
      <c r="K88" s="47">
        <v>0</v>
      </c>
      <c r="L88" s="47">
        <v>0</v>
      </c>
      <c r="M88" s="75">
        <v>6.69</v>
      </c>
      <c r="N88" s="74">
        <v>0</v>
      </c>
      <c r="O88" s="47">
        <v>0</v>
      </c>
      <c r="P88" s="47">
        <v>0</v>
      </c>
      <c r="Q88" s="47">
        <v>-34</v>
      </c>
      <c r="R88" s="47">
        <v>0</v>
      </c>
      <c r="S88" s="75">
        <v>0</v>
      </c>
      <c r="U88" s="74"/>
      <c r="V88" s="75"/>
      <c r="W88">
        <v>253.2</v>
      </c>
      <c r="X88">
        <v>0</v>
      </c>
      <c r="Y88">
        <v>-34</v>
      </c>
      <c r="Z88">
        <v>6.69</v>
      </c>
      <c r="AA88">
        <v>0</v>
      </c>
    </row>
    <row r="89" spans="7:27">
      <c r="G89" t="s">
        <v>131</v>
      </c>
      <c r="H89" s="74">
        <v>285.20999999999998</v>
      </c>
      <c r="I89" s="47">
        <v>0</v>
      </c>
      <c r="J89" s="47">
        <v>0</v>
      </c>
      <c r="K89" s="47">
        <v>0</v>
      </c>
      <c r="L89" s="47">
        <v>0</v>
      </c>
      <c r="M89" s="75">
        <v>6.6</v>
      </c>
      <c r="N89" s="74">
        <v>0</v>
      </c>
      <c r="O89" s="47">
        <v>0</v>
      </c>
      <c r="P89" s="47">
        <v>0</v>
      </c>
      <c r="Q89" s="47">
        <v>-36</v>
      </c>
      <c r="R89" s="47">
        <v>0</v>
      </c>
      <c r="S89" s="75">
        <v>0</v>
      </c>
      <c r="U89" s="74"/>
      <c r="V89" s="75"/>
      <c r="W89">
        <v>285.20999999999998</v>
      </c>
      <c r="X89">
        <v>0</v>
      </c>
      <c r="Y89">
        <v>-36</v>
      </c>
      <c r="Z89">
        <v>6.6</v>
      </c>
      <c r="AA89">
        <v>0</v>
      </c>
    </row>
    <row r="90" spans="7:27">
      <c r="G90" t="s">
        <v>132</v>
      </c>
      <c r="H90" s="74">
        <v>310.43</v>
      </c>
      <c r="I90" s="47">
        <v>0</v>
      </c>
      <c r="J90" s="47">
        <v>0</v>
      </c>
      <c r="K90" s="47">
        <v>0</v>
      </c>
      <c r="L90" s="47">
        <v>0</v>
      </c>
      <c r="M90" s="75">
        <v>6.89</v>
      </c>
      <c r="N90" s="74">
        <v>0</v>
      </c>
      <c r="O90" s="47">
        <v>0</v>
      </c>
      <c r="P90" s="47">
        <v>0</v>
      </c>
      <c r="Q90" s="47">
        <v>-38</v>
      </c>
      <c r="R90" s="47">
        <v>0</v>
      </c>
      <c r="S90" s="75">
        <v>0</v>
      </c>
      <c r="U90" s="74"/>
      <c r="V90" s="75"/>
      <c r="W90">
        <v>310.43</v>
      </c>
      <c r="X90">
        <v>0</v>
      </c>
      <c r="Y90">
        <v>-38</v>
      </c>
      <c r="Z90">
        <v>6.89</v>
      </c>
      <c r="AA90">
        <v>0</v>
      </c>
    </row>
    <row r="91" spans="7:27">
      <c r="G91" t="s">
        <v>133</v>
      </c>
      <c r="H91" s="74">
        <v>242.52</v>
      </c>
      <c r="I91" s="47">
        <v>0</v>
      </c>
      <c r="J91" s="47">
        <v>0</v>
      </c>
      <c r="K91" s="47">
        <v>0</v>
      </c>
      <c r="L91" s="47">
        <v>0</v>
      </c>
      <c r="M91" s="75">
        <v>4.66</v>
      </c>
      <c r="N91" s="74">
        <v>0</v>
      </c>
      <c r="O91" s="47">
        <v>0</v>
      </c>
      <c r="P91" s="47">
        <v>0</v>
      </c>
      <c r="Q91" s="47">
        <v>-41</v>
      </c>
      <c r="R91" s="47">
        <v>0</v>
      </c>
      <c r="S91" s="75">
        <v>0</v>
      </c>
      <c r="U91" s="74"/>
      <c r="V91" s="75"/>
      <c r="W91">
        <v>242.52</v>
      </c>
      <c r="X91">
        <v>0</v>
      </c>
      <c r="Y91">
        <v>-41</v>
      </c>
      <c r="Z91">
        <v>4.66</v>
      </c>
      <c r="AA91">
        <v>0</v>
      </c>
    </row>
    <row r="92" spans="7:27">
      <c r="G92" t="s">
        <v>134</v>
      </c>
      <c r="H92" s="74">
        <v>260.95999999999998</v>
      </c>
      <c r="I92" s="47">
        <v>0</v>
      </c>
      <c r="J92" s="47">
        <v>0</v>
      </c>
      <c r="K92" s="47">
        <v>0</v>
      </c>
      <c r="L92" s="47">
        <v>0</v>
      </c>
      <c r="M92" s="75">
        <v>4.17</v>
      </c>
      <c r="N92" s="74">
        <v>0</v>
      </c>
      <c r="O92" s="47">
        <v>0</v>
      </c>
      <c r="P92" s="47">
        <v>0</v>
      </c>
      <c r="Q92" s="47">
        <v>-42</v>
      </c>
      <c r="R92" s="47">
        <v>0</v>
      </c>
      <c r="S92" s="75">
        <v>0</v>
      </c>
      <c r="U92" s="74"/>
      <c r="V92" s="75"/>
      <c r="W92">
        <v>260.95999999999998</v>
      </c>
      <c r="X92">
        <v>0</v>
      </c>
      <c r="Y92">
        <v>-42</v>
      </c>
      <c r="Z92">
        <v>4.17</v>
      </c>
      <c r="AA92">
        <v>0</v>
      </c>
    </row>
    <row r="93" spans="7:27">
      <c r="G93" t="s">
        <v>135</v>
      </c>
      <c r="H93" s="74">
        <v>307.52999999999997</v>
      </c>
      <c r="I93" s="47">
        <v>0</v>
      </c>
      <c r="J93" s="47">
        <v>0</v>
      </c>
      <c r="K93" s="47">
        <v>0</v>
      </c>
      <c r="L93" s="47">
        <v>0</v>
      </c>
      <c r="M93" s="75">
        <v>4.75</v>
      </c>
      <c r="N93" s="74">
        <v>0</v>
      </c>
      <c r="O93" s="47">
        <v>0</v>
      </c>
      <c r="P93" s="47">
        <v>0</v>
      </c>
      <c r="Q93" s="47">
        <v>-44</v>
      </c>
      <c r="R93" s="47">
        <v>0</v>
      </c>
      <c r="S93" s="75">
        <v>0</v>
      </c>
      <c r="U93" s="74"/>
      <c r="V93" s="75"/>
      <c r="W93">
        <v>307.52999999999997</v>
      </c>
      <c r="X93">
        <v>0</v>
      </c>
      <c r="Y93">
        <v>-44</v>
      </c>
      <c r="Z93">
        <v>4.75</v>
      </c>
      <c r="AA93">
        <v>0</v>
      </c>
    </row>
    <row r="94" spans="7:27">
      <c r="G94" t="s">
        <v>136</v>
      </c>
      <c r="H94" s="74">
        <v>326.93</v>
      </c>
      <c r="I94" s="47">
        <v>0</v>
      </c>
      <c r="J94" s="47">
        <v>23.28</v>
      </c>
      <c r="K94" s="47">
        <v>0</v>
      </c>
      <c r="L94" s="47">
        <v>0</v>
      </c>
      <c r="M94" s="75">
        <v>5.82</v>
      </c>
      <c r="N94" s="74">
        <v>0</v>
      </c>
      <c r="O94" s="47">
        <v>0</v>
      </c>
      <c r="P94" s="47">
        <v>0</v>
      </c>
      <c r="Q94" s="47">
        <v>-45</v>
      </c>
      <c r="R94" s="47">
        <v>0</v>
      </c>
      <c r="S94" s="75">
        <v>0</v>
      </c>
      <c r="U94" s="74"/>
      <c r="V94" s="75"/>
      <c r="W94">
        <v>326.93</v>
      </c>
      <c r="X94">
        <v>0</v>
      </c>
      <c r="Y94">
        <v>-45</v>
      </c>
      <c r="Z94">
        <v>5.82</v>
      </c>
      <c r="AA94">
        <v>23.28</v>
      </c>
    </row>
    <row r="95" spans="7:27">
      <c r="G95" t="s">
        <v>137</v>
      </c>
      <c r="H95" s="74">
        <v>337.6</v>
      </c>
      <c r="I95" s="47">
        <v>0</v>
      </c>
      <c r="J95" s="47">
        <v>32.979999999999997</v>
      </c>
      <c r="K95" s="47">
        <v>0</v>
      </c>
      <c r="L95" s="47">
        <v>0</v>
      </c>
      <c r="M95" s="75">
        <v>6.5</v>
      </c>
      <c r="N95" s="74">
        <v>0</v>
      </c>
      <c r="O95" s="47">
        <v>0</v>
      </c>
      <c r="P95" s="47">
        <v>0</v>
      </c>
      <c r="Q95" s="47">
        <v>-47</v>
      </c>
      <c r="R95" s="47">
        <v>0</v>
      </c>
      <c r="S95" s="75">
        <v>0</v>
      </c>
      <c r="U95" s="74"/>
      <c r="V95" s="75"/>
      <c r="W95">
        <v>337.6</v>
      </c>
      <c r="X95">
        <v>0</v>
      </c>
      <c r="Y95">
        <v>-47</v>
      </c>
      <c r="Z95">
        <v>6.5</v>
      </c>
      <c r="AA95">
        <v>32.979999999999997</v>
      </c>
    </row>
    <row r="96" spans="7:27">
      <c r="G96" t="s">
        <v>138</v>
      </c>
      <c r="H96" s="74">
        <v>341.48</v>
      </c>
      <c r="I96" s="47">
        <v>0</v>
      </c>
      <c r="J96" s="47">
        <v>44.62</v>
      </c>
      <c r="K96" s="47">
        <v>0</v>
      </c>
      <c r="L96" s="47">
        <v>0</v>
      </c>
      <c r="M96" s="75">
        <v>5.04</v>
      </c>
      <c r="N96" s="74">
        <v>0</v>
      </c>
      <c r="O96" s="47">
        <v>0</v>
      </c>
      <c r="P96" s="47">
        <v>0</v>
      </c>
      <c r="Q96" s="47">
        <v>-48</v>
      </c>
      <c r="R96" s="47">
        <v>0</v>
      </c>
      <c r="S96" s="75">
        <v>0</v>
      </c>
      <c r="U96" s="74"/>
      <c r="V96" s="75"/>
      <c r="W96">
        <v>341.48</v>
      </c>
      <c r="X96">
        <v>0</v>
      </c>
      <c r="Y96">
        <v>-48</v>
      </c>
      <c r="Z96">
        <v>5.04</v>
      </c>
      <c r="AA96">
        <v>44.62</v>
      </c>
    </row>
    <row r="97" spans="1:83">
      <c r="G97" t="s">
        <v>139</v>
      </c>
      <c r="H97" s="74">
        <v>329.84</v>
      </c>
      <c r="I97" s="47">
        <v>0</v>
      </c>
      <c r="J97" s="47">
        <v>45.59</v>
      </c>
      <c r="K97" s="47">
        <v>0</v>
      </c>
      <c r="L97" s="47">
        <v>0</v>
      </c>
      <c r="M97" s="75">
        <v>3.01</v>
      </c>
      <c r="N97" s="74">
        <v>0</v>
      </c>
      <c r="O97" s="47">
        <v>0</v>
      </c>
      <c r="P97" s="47">
        <v>0</v>
      </c>
      <c r="Q97" s="47">
        <v>-50</v>
      </c>
      <c r="R97" s="47">
        <v>0</v>
      </c>
      <c r="S97" s="75">
        <v>0</v>
      </c>
      <c r="U97" s="74"/>
      <c r="V97" s="75"/>
      <c r="W97">
        <v>329.84</v>
      </c>
      <c r="X97">
        <v>0</v>
      </c>
      <c r="Y97">
        <v>-50</v>
      </c>
      <c r="Z97">
        <v>3.01</v>
      </c>
      <c r="AA97">
        <v>45.59</v>
      </c>
    </row>
    <row r="98" spans="1:83">
      <c r="G98" t="s">
        <v>140</v>
      </c>
      <c r="H98" s="74">
        <v>319.17</v>
      </c>
      <c r="I98" s="47">
        <v>0</v>
      </c>
      <c r="J98" s="47">
        <v>40.74</v>
      </c>
      <c r="K98" s="47">
        <v>0</v>
      </c>
      <c r="L98" s="47">
        <v>0</v>
      </c>
      <c r="M98" s="75">
        <v>3.2</v>
      </c>
      <c r="N98" s="74">
        <v>0</v>
      </c>
      <c r="O98" s="47">
        <v>0</v>
      </c>
      <c r="P98" s="47">
        <v>0</v>
      </c>
      <c r="Q98" s="47">
        <v>-53</v>
      </c>
      <c r="R98" s="47">
        <v>0</v>
      </c>
      <c r="S98" s="75">
        <v>0</v>
      </c>
      <c r="U98" s="74"/>
      <c r="V98" s="75"/>
      <c r="W98">
        <v>319.17</v>
      </c>
      <c r="X98">
        <v>0</v>
      </c>
      <c r="Y98">
        <v>-53</v>
      </c>
      <c r="Z98">
        <v>3.2</v>
      </c>
      <c r="AA98">
        <v>40.74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5.8459074999999974</v>
      </c>
      <c r="I99" s="70">
        <f t="shared" ref="I99:BQ99" si="1">SUM(I3:I98)/4000</f>
        <v>7.9482499999999984E-2</v>
      </c>
      <c r="J99" s="70">
        <f t="shared" si="1"/>
        <v>1.3560599999999998</v>
      </c>
      <c r="K99" s="70">
        <f t="shared" si="1"/>
        <v>0</v>
      </c>
      <c r="L99" s="70">
        <f t="shared" si="1"/>
        <v>0</v>
      </c>
      <c r="M99" s="70">
        <f t="shared" si="1"/>
        <v>0.10667000000000001</v>
      </c>
      <c r="N99" s="69">
        <f t="shared" si="1"/>
        <v>0</v>
      </c>
      <c r="O99" s="70">
        <f t="shared" si="1"/>
        <v>-2.4250000000000001E-2</v>
      </c>
      <c r="P99" s="70">
        <f t="shared" si="1"/>
        <v>0</v>
      </c>
      <c r="Q99" s="70">
        <f t="shared" si="1"/>
        <v>-0.58975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5.8459074999999974</v>
      </c>
      <c r="X99">
        <f t="shared" si="1"/>
        <v>5.5232499999999997E-2</v>
      </c>
      <c r="Y99">
        <f t="shared" si="1"/>
        <v>-0.58975</v>
      </c>
      <c r="Z99">
        <f t="shared" si="1"/>
        <v>0.10667000000000001</v>
      </c>
      <c r="AA99">
        <f t="shared" si="1"/>
        <v>1.3560599999999998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P3" sqref="AP3:AP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2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542</v>
      </c>
      <c r="X1" t="s">
        <v>544</v>
      </c>
      <c r="Y1" t="s">
        <v>546</v>
      </c>
      <c r="Z1" t="s">
        <v>18</v>
      </c>
      <c r="AA1" t="s">
        <v>549</v>
      </c>
      <c r="AB1" t="s">
        <v>549</v>
      </c>
      <c r="AC1" t="s">
        <v>552</v>
      </c>
      <c r="AD1" t="s">
        <v>554</v>
      </c>
      <c r="AE1" t="s">
        <v>556</v>
      </c>
      <c r="AF1" t="s">
        <v>556</v>
      </c>
      <c r="AG1" t="s">
        <v>559</v>
      </c>
      <c r="AH1" t="s">
        <v>561</v>
      </c>
      <c r="AI1" t="s">
        <v>563</v>
      </c>
      <c r="AJ1" t="s">
        <v>565</v>
      </c>
      <c r="AK1" t="s">
        <v>549</v>
      </c>
      <c r="AL1" t="s">
        <v>568</v>
      </c>
      <c r="AM1" t="s">
        <v>559</v>
      </c>
      <c r="AN1" t="s">
        <v>571</v>
      </c>
      <c r="AO1" t="s">
        <v>563</v>
      </c>
      <c r="AP1" t="s">
        <v>574</v>
      </c>
    </row>
    <row r="2" spans="1:4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45576</v>
      </c>
      <c r="W2" s="29" t="s">
        <v>536</v>
      </c>
      <c r="X2" t="s">
        <v>148</v>
      </c>
      <c r="Y2" t="s">
        <v>148</v>
      </c>
      <c r="Z2" t="s">
        <v>149</v>
      </c>
      <c r="AA2" t="s">
        <v>148</v>
      </c>
      <c r="AB2" t="s">
        <v>148</v>
      </c>
      <c r="AC2" t="s">
        <v>240</v>
      </c>
      <c r="AD2" t="s">
        <v>358</v>
      </c>
      <c r="AE2" t="s">
        <v>536</v>
      </c>
      <c r="AF2" t="s">
        <v>536</v>
      </c>
      <c r="AG2" t="s">
        <v>148</v>
      </c>
      <c r="AH2" t="s">
        <v>148</v>
      </c>
      <c r="AI2" t="s">
        <v>169</v>
      </c>
      <c r="AJ2" t="s">
        <v>148</v>
      </c>
      <c r="AK2" t="s">
        <v>145</v>
      </c>
      <c r="AL2" t="s">
        <v>145</v>
      </c>
      <c r="AM2" t="s">
        <v>148</v>
      </c>
      <c r="AN2" t="s">
        <v>149</v>
      </c>
      <c r="AO2" t="s">
        <v>170</v>
      </c>
      <c r="AP2" t="s">
        <v>148</v>
      </c>
    </row>
    <row r="3" spans="1:4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149.01000000000002</v>
      </c>
      <c r="I3" s="54">
        <v>0</v>
      </c>
      <c r="J3" s="54">
        <v>200.32000000000002</v>
      </c>
      <c r="K3" s="54">
        <v>162.38</v>
      </c>
      <c r="L3" s="54">
        <v>6.79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577</v>
      </c>
      <c r="W3">
        <v>0</v>
      </c>
      <c r="X3">
        <v>0</v>
      </c>
      <c r="Y3">
        <v>0</v>
      </c>
      <c r="Z3">
        <v>194.02</v>
      </c>
      <c r="AA3">
        <v>24.99</v>
      </c>
      <c r="AB3">
        <v>0</v>
      </c>
      <c r="AC3">
        <v>2.91</v>
      </c>
      <c r="AD3">
        <v>0.57999999999999996</v>
      </c>
      <c r="AE3">
        <v>0</v>
      </c>
      <c r="AF3">
        <v>6.79</v>
      </c>
      <c r="AG3">
        <v>37.47</v>
      </c>
      <c r="AH3">
        <v>12.49</v>
      </c>
      <c r="AI3">
        <v>25.34</v>
      </c>
      <c r="AJ3">
        <v>37.47</v>
      </c>
      <c r="AK3">
        <v>145.52000000000001</v>
      </c>
      <c r="AL3">
        <v>0</v>
      </c>
      <c r="AM3">
        <v>37.47</v>
      </c>
      <c r="AN3">
        <v>6.3</v>
      </c>
      <c r="AO3">
        <v>25.34</v>
      </c>
      <c r="AP3">
        <v>12.49</v>
      </c>
    </row>
    <row r="4" spans="1:42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149.01000000000002</v>
      </c>
      <c r="I4" s="47">
        <v>0</v>
      </c>
      <c r="J4" s="47">
        <v>200.32000000000002</v>
      </c>
      <c r="K4" s="47">
        <v>162.38</v>
      </c>
      <c r="L4" s="47">
        <v>6.79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578</v>
      </c>
      <c r="W4">
        <v>0</v>
      </c>
      <c r="X4">
        <v>0</v>
      </c>
      <c r="Y4">
        <v>0</v>
      </c>
      <c r="Z4">
        <v>194.02</v>
      </c>
      <c r="AA4">
        <v>24.99</v>
      </c>
      <c r="AB4">
        <v>0</v>
      </c>
      <c r="AC4">
        <v>2.91</v>
      </c>
      <c r="AD4">
        <v>0.57999999999999996</v>
      </c>
      <c r="AE4">
        <v>0</v>
      </c>
      <c r="AF4">
        <v>6.79</v>
      </c>
      <c r="AG4">
        <v>37.47</v>
      </c>
      <c r="AH4">
        <v>12.49</v>
      </c>
      <c r="AI4">
        <v>25.34</v>
      </c>
      <c r="AJ4">
        <v>37.47</v>
      </c>
      <c r="AK4">
        <v>145.52000000000001</v>
      </c>
      <c r="AL4">
        <v>0</v>
      </c>
      <c r="AM4">
        <v>37.47</v>
      </c>
      <c r="AN4">
        <v>6.3</v>
      </c>
      <c r="AO4">
        <v>25.34</v>
      </c>
      <c r="AP4">
        <v>12.49</v>
      </c>
    </row>
    <row r="5" spans="1:42">
      <c r="A5" t="s">
        <v>235</v>
      </c>
      <c r="B5" t="s">
        <v>227</v>
      </c>
      <c r="C5" t="s">
        <v>229</v>
      </c>
      <c r="G5" t="s">
        <v>47</v>
      </c>
      <c r="H5" s="74">
        <v>149.01000000000002</v>
      </c>
      <c r="I5" s="47">
        <v>0</v>
      </c>
      <c r="J5" s="47">
        <v>200.32000000000002</v>
      </c>
      <c r="K5" s="47">
        <v>162.38</v>
      </c>
      <c r="L5" s="47">
        <v>6.79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0</v>
      </c>
      <c r="Z5">
        <v>194.02</v>
      </c>
      <c r="AA5">
        <v>24.99</v>
      </c>
      <c r="AB5">
        <v>0</v>
      </c>
      <c r="AC5">
        <v>2.91</v>
      </c>
      <c r="AD5">
        <v>0.57999999999999996</v>
      </c>
      <c r="AE5">
        <v>0</v>
      </c>
      <c r="AF5">
        <v>6.79</v>
      </c>
      <c r="AG5">
        <v>37.47</v>
      </c>
      <c r="AH5">
        <v>12.49</v>
      </c>
      <c r="AI5">
        <v>25.34</v>
      </c>
      <c r="AJ5">
        <v>37.47</v>
      </c>
      <c r="AK5">
        <v>145.52000000000001</v>
      </c>
      <c r="AL5">
        <v>0</v>
      </c>
      <c r="AM5">
        <v>37.47</v>
      </c>
      <c r="AN5">
        <v>6.3</v>
      </c>
      <c r="AO5">
        <v>25.34</v>
      </c>
      <c r="AP5">
        <v>12.49</v>
      </c>
    </row>
    <row r="6" spans="1:42">
      <c r="A6" t="s">
        <v>236</v>
      </c>
      <c r="B6" t="s">
        <v>258</v>
      </c>
      <c r="C6" t="s">
        <v>230</v>
      </c>
      <c r="G6" t="s">
        <v>48</v>
      </c>
      <c r="H6" s="74">
        <v>149.01000000000002</v>
      </c>
      <c r="I6" s="47">
        <v>0</v>
      </c>
      <c r="J6" s="47">
        <v>200.32000000000002</v>
      </c>
      <c r="K6" s="47">
        <v>162.38</v>
      </c>
      <c r="L6" s="47">
        <v>6.79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0</v>
      </c>
      <c r="Z6">
        <v>194.02</v>
      </c>
      <c r="AA6">
        <v>24.99</v>
      </c>
      <c r="AB6">
        <v>0</v>
      </c>
      <c r="AC6">
        <v>2.91</v>
      </c>
      <c r="AD6">
        <v>0.57999999999999996</v>
      </c>
      <c r="AE6">
        <v>0</v>
      </c>
      <c r="AF6">
        <v>6.79</v>
      </c>
      <c r="AG6">
        <v>37.47</v>
      </c>
      <c r="AH6">
        <v>12.49</v>
      </c>
      <c r="AI6">
        <v>25.34</v>
      </c>
      <c r="AJ6">
        <v>37.47</v>
      </c>
      <c r="AK6">
        <v>145.52000000000001</v>
      </c>
      <c r="AL6">
        <v>0</v>
      </c>
      <c r="AM6">
        <v>37.47</v>
      </c>
      <c r="AN6">
        <v>6.3</v>
      </c>
      <c r="AO6">
        <v>25.34</v>
      </c>
      <c r="AP6">
        <v>12.49</v>
      </c>
    </row>
    <row r="7" spans="1:42">
      <c r="A7" t="s">
        <v>237</v>
      </c>
      <c r="B7" t="s">
        <v>280</v>
      </c>
      <c r="C7" t="s">
        <v>259</v>
      </c>
      <c r="G7" t="s">
        <v>49</v>
      </c>
      <c r="H7" s="74">
        <v>148.96</v>
      </c>
      <c r="I7" s="47">
        <v>0</v>
      </c>
      <c r="J7" s="47">
        <v>200.23000000000002</v>
      </c>
      <c r="K7" s="47">
        <v>162.38</v>
      </c>
      <c r="L7" s="47">
        <v>6.79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0</v>
      </c>
      <c r="Z7">
        <v>194.02</v>
      </c>
      <c r="AA7">
        <v>24.99</v>
      </c>
      <c r="AB7">
        <v>0</v>
      </c>
      <c r="AC7">
        <v>2.91</v>
      </c>
      <c r="AD7">
        <v>0.53</v>
      </c>
      <c r="AE7">
        <v>0</v>
      </c>
      <c r="AF7">
        <v>6.79</v>
      </c>
      <c r="AG7">
        <v>37.47</v>
      </c>
      <c r="AH7">
        <v>12.49</v>
      </c>
      <c r="AI7">
        <v>26.91</v>
      </c>
      <c r="AJ7">
        <v>37.47</v>
      </c>
      <c r="AK7">
        <v>145.52000000000001</v>
      </c>
      <c r="AL7">
        <v>0</v>
      </c>
      <c r="AM7">
        <v>37.47</v>
      </c>
      <c r="AN7">
        <v>6.21</v>
      </c>
      <c r="AO7">
        <v>26.91</v>
      </c>
      <c r="AP7">
        <v>12.49</v>
      </c>
    </row>
    <row r="8" spans="1:42">
      <c r="A8" t="s">
        <v>238</v>
      </c>
      <c r="B8" t="s">
        <v>315</v>
      </c>
      <c r="C8" t="s">
        <v>231</v>
      </c>
      <c r="G8" t="s">
        <v>50</v>
      </c>
      <c r="H8" s="74">
        <v>148.96</v>
      </c>
      <c r="I8" s="47">
        <v>0</v>
      </c>
      <c r="J8" s="47">
        <v>200.23000000000002</v>
      </c>
      <c r="K8" s="47">
        <v>162.38</v>
      </c>
      <c r="L8" s="47">
        <v>6.79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194.02</v>
      </c>
      <c r="AA8">
        <v>24.99</v>
      </c>
      <c r="AB8">
        <v>0</v>
      </c>
      <c r="AC8">
        <v>2.91</v>
      </c>
      <c r="AD8">
        <v>0.53</v>
      </c>
      <c r="AE8">
        <v>0</v>
      </c>
      <c r="AF8">
        <v>6.79</v>
      </c>
      <c r="AG8">
        <v>37.47</v>
      </c>
      <c r="AH8">
        <v>12.49</v>
      </c>
      <c r="AI8">
        <v>26.91</v>
      </c>
      <c r="AJ8">
        <v>37.47</v>
      </c>
      <c r="AK8">
        <v>145.52000000000001</v>
      </c>
      <c r="AL8">
        <v>0</v>
      </c>
      <c r="AM8">
        <v>37.47</v>
      </c>
      <c r="AN8">
        <v>6.21</v>
      </c>
      <c r="AO8">
        <v>26.91</v>
      </c>
      <c r="AP8">
        <v>12.49</v>
      </c>
    </row>
    <row r="9" spans="1:42">
      <c r="A9" t="s">
        <v>239</v>
      </c>
      <c r="B9" t="s">
        <v>335</v>
      </c>
      <c r="C9" t="s">
        <v>232</v>
      </c>
      <c r="G9" t="s">
        <v>51</v>
      </c>
      <c r="H9" s="74">
        <v>148.96</v>
      </c>
      <c r="I9" s="47">
        <v>0</v>
      </c>
      <c r="J9" s="47">
        <v>200.23000000000002</v>
      </c>
      <c r="K9" s="47">
        <v>162.38</v>
      </c>
      <c r="L9" s="47">
        <v>6.79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194.02</v>
      </c>
      <c r="AA9">
        <v>24.99</v>
      </c>
      <c r="AB9">
        <v>0</v>
      </c>
      <c r="AC9">
        <v>2.91</v>
      </c>
      <c r="AD9">
        <v>0.53</v>
      </c>
      <c r="AE9">
        <v>0</v>
      </c>
      <c r="AF9">
        <v>6.79</v>
      </c>
      <c r="AG9">
        <v>37.47</v>
      </c>
      <c r="AH9">
        <v>12.49</v>
      </c>
      <c r="AI9">
        <v>26.91</v>
      </c>
      <c r="AJ9">
        <v>37.47</v>
      </c>
      <c r="AK9">
        <v>145.52000000000001</v>
      </c>
      <c r="AL9">
        <v>0</v>
      </c>
      <c r="AM9">
        <v>37.47</v>
      </c>
      <c r="AN9">
        <v>6.21</v>
      </c>
      <c r="AO9">
        <v>26.91</v>
      </c>
      <c r="AP9">
        <v>12.49</v>
      </c>
    </row>
    <row r="10" spans="1:42">
      <c r="A10" t="s">
        <v>260</v>
      </c>
      <c r="C10" t="s">
        <v>233</v>
      </c>
      <c r="G10" t="s">
        <v>52</v>
      </c>
      <c r="H10" s="74">
        <v>148.96</v>
      </c>
      <c r="I10" s="47">
        <v>0</v>
      </c>
      <c r="J10" s="47">
        <v>200.23000000000002</v>
      </c>
      <c r="K10" s="47">
        <v>162.38</v>
      </c>
      <c r="L10" s="47">
        <v>6.79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194.02</v>
      </c>
      <c r="AA10">
        <v>24.99</v>
      </c>
      <c r="AB10">
        <v>0</v>
      </c>
      <c r="AC10">
        <v>2.91</v>
      </c>
      <c r="AD10">
        <v>0.53</v>
      </c>
      <c r="AE10">
        <v>0</v>
      </c>
      <c r="AF10">
        <v>6.79</v>
      </c>
      <c r="AG10">
        <v>37.47</v>
      </c>
      <c r="AH10">
        <v>12.49</v>
      </c>
      <c r="AI10">
        <v>26.91</v>
      </c>
      <c r="AJ10">
        <v>37.47</v>
      </c>
      <c r="AK10">
        <v>145.52000000000001</v>
      </c>
      <c r="AL10">
        <v>0</v>
      </c>
      <c r="AM10">
        <v>37.47</v>
      </c>
      <c r="AN10">
        <v>6.21</v>
      </c>
      <c r="AO10">
        <v>26.91</v>
      </c>
      <c r="AP10">
        <v>12.49</v>
      </c>
    </row>
    <row r="11" spans="1:42">
      <c r="A11" t="s">
        <v>240</v>
      </c>
      <c r="C11" t="s">
        <v>316</v>
      </c>
      <c r="G11" t="s">
        <v>53</v>
      </c>
      <c r="H11" s="74">
        <v>148.92000000000002</v>
      </c>
      <c r="I11" s="47">
        <v>0</v>
      </c>
      <c r="J11" s="47">
        <v>200.23000000000002</v>
      </c>
      <c r="K11" s="47">
        <v>162.38</v>
      </c>
      <c r="L11" s="47">
        <v>6.79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194.02</v>
      </c>
      <c r="AA11">
        <v>24.99</v>
      </c>
      <c r="AB11">
        <v>0</v>
      </c>
      <c r="AC11">
        <v>2.91</v>
      </c>
      <c r="AD11">
        <v>0.49</v>
      </c>
      <c r="AE11">
        <v>0</v>
      </c>
      <c r="AF11">
        <v>6.79</v>
      </c>
      <c r="AG11">
        <v>37.47</v>
      </c>
      <c r="AH11">
        <v>12.49</v>
      </c>
      <c r="AI11">
        <v>26.91</v>
      </c>
      <c r="AJ11">
        <v>37.47</v>
      </c>
      <c r="AK11">
        <v>145.52000000000001</v>
      </c>
      <c r="AL11">
        <v>0</v>
      </c>
      <c r="AM11">
        <v>37.47</v>
      </c>
      <c r="AN11">
        <v>6.21</v>
      </c>
      <c r="AO11">
        <v>26.91</v>
      </c>
      <c r="AP11">
        <v>12.49</v>
      </c>
    </row>
    <row r="12" spans="1:42">
      <c r="A12" t="s">
        <v>241</v>
      </c>
      <c r="C12" t="s">
        <v>336</v>
      </c>
      <c r="G12" t="s">
        <v>54</v>
      </c>
      <c r="H12" s="74">
        <v>148.92000000000002</v>
      </c>
      <c r="I12" s="47">
        <v>0</v>
      </c>
      <c r="J12" s="47">
        <v>200.23000000000002</v>
      </c>
      <c r="K12" s="47">
        <v>162.38</v>
      </c>
      <c r="L12" s="47">
        <v>6.79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194.02</v>
      </c>
      <c r="AA12">
        <v>24.99</v>
      </c>
      <c r="AB12">
        <v>0</v>
      </c>
      <c r="AC12">
        <v>2.91</v>
      </c>
      <c r="AD12">
        <v>0.49</v>
      </c>
      <c r="AE12">
        <v>0</v>
      </c>
      <c r="AF12">
        <v>6.79</v>
      </c>
      <c r="AG12">
        <v>37.47</v>
      </c>
      <c r="AH12">
        <v>12.49</v>
      </c>
      <c r="AI12">
        <v>26.91</v>
      </c>
      <c r="AJ12">
        <v>37.47</v>
      </c>
      <c r="AK12">
        <v>145.52000000000001</v>
      </c>
      <c r="AL12">
        <v>0</v>
      </c>
      <c r="AM12">
        <v>37.47</v>
      </c>
      <c r="AN12">
        <v>6.21</v>
      </c>
      <c r="AO12">
        <v>26.91</v>
      </c>
      <c r="AP12">
        <v>12.49</v>
      </c>
    </row>
    <row r="13" spans="1:42">
      <c r="A13" t="s">
        <v>242</v>
      </c>
      <c r="G13" t="s">
        <v>55</v>
      </c>
      <c r="H13" s="74">
        <v>148.92000000000002</v>
      </c>
      <c r="I13" s="47">
        <v>0</v>
      </c>
      <c r="J13" s="47">
        <v>200.23000000000002</v>
      </c>
      <c r="K13" s="47">
        <v>162.38</v>
      </c>
      <c r="L13" s="47">
        <v>6.79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194.02</v>
      </c>
      <c r="AA13">
        <v>24.99</v>
      </c>
      <c r="AB13">
        <v>0</v>
      </c>
      <c r="AC13">
        <v>2.91</v>
      </c>
      <c r="AD13">
        <v>0.49</v>
      </c>
      <c r="AE13">
        <v>0</v>
      </c>
      <c r="AF13">
        <v>6.79</v>
      </c>
      <c r="AG13">
        <v>37.47</v>
      </c>
      <c r="AH13">
        <v>12.49</v>
      </c>
      <c r="AI13">
        <v>26.91</v>
      </c>
      <c r="AJ13">
        <v>37.47</v>
      </c>
      <c r="AK13">
        <v>145.52000000000001</v>
      </c>
      <c r="AL13">
        <v>0</v>
      </c>
      <c r="AM13">
        <v>37.47</v>
      </c>
      <c r="AN13">
        <v>6.21</v>
      </c>
      <c r="AO13">
        <v>26.91</v>
      </c>
      <c r="AP13">
        <v>12.49</v>
      </c>
    </row>
    <row r="14" spans="1:42">
      <c r="A14" t="s">
        <v>243</v>
      </c>
      <c r="G14" t="s">
        <v>56</v>
      </c>
      <c r="H14" s="74">
        <v>148.92000000000002</v>
      </c>
      <c r="I14" s="47">
        <v>0</v>
      </c>
      <c r="J14" s="47">
        <v>200.23000000000002</v>
      </c>
      <c r="K14" s="47">
        <v>162.38</v>
      </c>
      <c r="L14" s="47">
        <v>6.79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194.02</v>
      </c>
      <c r="AA14">
        <v>24.99</v>
      </c>
      <c r="AB14">
        <v>0</v>
      </c>
      <c r="AC14">
        <v>2.91</v>
      </c>
      <c r="AD14">
        <v>0.49</v>
      </c>
      <c r="AE14">
        <v>0</v>
      </c>
      <c r="AF14">
        <v>6.79</v>
      </c>
      <c r="AG14">
        <v>37.47</v>
      </c>
      <c r="AH14">
        <v>12.49</v>
      </c>
      <c r="AI14">
        <v>26.91</v>
      </c>
      <c r="AJ14">
        <v>37.47</v>
      </c>
      <c r="AK14">
        <v>145.52000000000001</v>
      </c>
      <c r="AL14">
        <v>0</v>
      </c>
      <c r="AM14">
        <v>37.47</v>
      </c>
      <c r="AN14">
        <v>6.21</v>
      </c>
      <c r="AO14">
        <v>26.91</v>
      </c>
      <c r="AP14">
        <v>12.49</v>
      </c>
    </row>
    <row r="15" spans="1:42">
      <c r="A15" t="s">
        <v>244</v>
      </c>
      <c r="G15" t="s">
        <v>57</v>
      </c>
      <c r="H15" s="74">
        <v>148.87</v>
      </c>
      <c r="I15" s="47">
        <v>0</v>
      </c>
      <c r="J15" s="47">
        <v>200.23000000000002</v>
      </c>
      <c r="K15" s="47">
        <v>162.38</v>
      </c>
      <c r="L15" s="47">
        <v>6.79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194.02</v>
      </c>
      <c r="AA15">
        <v>24.99</v>
      </c>
      <c r="AB15">
        <v>0</v>
      </c>
      <c r="AC15">
        <v>2.91</v>
      </c>
      <c r="AD15">
        <v>0.44</v>
      </c>
      <c r="AE15">
        <v>0</v>
      </c>
      <c r="AF15">
        <v>6.79</v>
      </c>
      <c r="AG15">
        <v>37.47</v>
      </c>
      <c r="AH15">
        <v>12.49</v>
      </c>
      <c r="AI15">
        <v>26.91</v>
      </c>
      <c r="AJ15">
        <v>37.47</v>
      </c>
      <c r="AK15">
        <v>145.52000000000001</v>
      </c>
      <c r="AL15">
        <v>0</v>
      </c>
      <c r="AM15">
        <v>37.47</v>
      </c>
      <c r="AN15">
        <v>6.21</v>
      </c>
      <c r="AO15">
        <v>26.91</v>
      </c>
      <c r="AP15">
        <v>12.49</v>
      </c>
    </row>
    <row r="16" spans="1:42">
      <c r="A16" t="s">
        <v>245</v>
      </c>
      <c r="G16" t="s">
        <v>58</v>
      </c>
      <c r="H16" s="74">
        <v>148.87</v>
      </c>
      <c r="I16" s="47">
        <v>0</v>
      </c>
      <c r="J16" s="47">
        <v>200.23000000000002</v>
      </c>
      <c r="K16" s="47">
        <v>162.38</v>
      </c>
      <c r="L16" s="47">
        <v>6.79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194.02</v>
      </c>
      <c r="AA16">
        <v>24.99</v>
      </c>
      <c r="AB16">
        <v>0</v>
      </c>
      <c r="AC16">
        <v>2.91</v>
      </c>
      <c r="AD16">
        <v>0.44</v>
      </c>
      <c r="AE16">
        <v>0</v>
      </c>
      <c r="AF16">
        <v>6.79</v>
      </c>
      <c r="AG16">
        <v>37.47</v>
      </c>
      <c r="AH16">
        <v>12.49</v>
      </c>
      <c r="AI16">
        <v>26.91</v>
      </c>
      <c r="AJ16">
        <v>37.47</v>
      </c>
      <c r="AK16">
        <v>145.52000000000001</v>
      </c>
      <c r="AL16">
        <v>0</v>
      </c>
      <c r="AM16">
        <v>37.47</v>
      </c>
      <c r="AN16">
        <v>6.21</v>
      </c>
      <c r="AO16">
        <v>26.91</v>
      </c>
      <c r="AP16">
        <v>12.49</v>
      </c>
    </row>
    <row r="17" spans="1:42">
      <c r="A17" t="s">
        <v>246</v>
      </c>
      <c r="G17" t="s">
        <v>59</v>
      </c>
      <c r="H17" s="74">
        <v>148.87</v>
      </c>
      <c r="I17" s="47">
        <v>0</v>
      </c>
      <c r="J17" s="47">
        <v>200.23000000000002</v>
      </c>
      <c r="K17" s="47">
        <v>162.38</v>
      </c>
      <c r="L17" s="47">
        <v>6.79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194.02</v>
      </c>
      <c r="AA17">
        <v>24.99</v>
      </c>
      <c r="AB17">
        <v>0</v>
      </c>
      <c r="AC17">
        <v>2.91</v>
      </c>
      <c r="AD17">
        <v>0.44</v>
      </c>
      <c r="AE17">
        <v>0</v>
      </c>
      <c r="AF17">
        <v>6.79</v>
      </c>
      <c r="AG17">
        <v>37.47</v>
      </c>
      <c r="AH17">
        <v>12.49</v>
      </c>
      <c r="AI17">
        <v>26.91</v>
      </c>
      <c r="AJ17">
        <v>37.47</v>
      </c>
      <c r="AK17">
        <v>145.52000000000001</v>
      </c>
      <c r="AL17">
        <v>0</v>
      </c>
      <c r="AM17">
        <v>37.47</v>
      </c>
      <c r="AN17">
        <v>6.21</v>
      </c>
      <c r="AO17">
        <v>26.91</v>
      </c>
      <c r="AP17">
        <v>12.49</v>
      </c>
    </row>
    <row r="18" spans="1:42">
      <c r="A18" t="s">
        <v>247</v>
      </c>
      <c r="G18" t="s">
        <v>60</v>
      </c>
      <c r="H18" s="74">
        <v>148.87</v>
      </c>
      <c r="I18" s="47">
        <v>0</v>
      </c>
      <c r="J18" s="47">
        <v>200.23000000000002</v>
      </c>
      <c r="K18" s="47">
        <v>162.38</v>
      </c>
      <c r="L18" s="47">
        <v>6.79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194.02</v>
      </c>
      <c r="AA18">
        <v>24.99</v>
      </c>
      <c r="AB18">
        <v>0</v>
      </c>
      <c r="AC18">
        <v>2.91</v>
      </c>
      <c r="AD18">
        <v>0.44</v>
      </c>
      <c r="AE18">
        <v>0</v>
      </c>
      <c r="AF18">
        <v>6.79</v>
      </c>
      <c r="AG18">
        <v>37.47</v>
      </c>
      <c r="AH18">
        <v>12.49</v>
      </c>
      <c r="AI18">
        <v>26.91</v>
      </c>
      <c r="AJ18">
        <v>37.47</v>
      </c>
      <c r="AK18">
        <v>145.52000000000001</v>
      </c>
      <c r="AL18">
        <v>0</v>
      </c>
      <c r="AM18">
        <v>37.47</v>
      </c>
      <c r="AN18">
        <v>6.21</v>
      </c>
      <c r="AO18">
        <v>26.91</v>
      </c>
      <c r="AP18">
        <v>12.49</v>
      </c>
    </row>
    <row r="19" spans="1:42">
      <c r="A19" t="s">
        <v>261</v>
      </c>
      <c r="G19" t="s">
        <v>61</v>
      </c>
      <c r="H19" s="74">
        <v>148.87</v>
      </c>
      <c r="I19" s="47">
        <v>0</v>
      </c>
      <c r="J19" s="47">
        <v>200.23000000000002</v>
      </c>
      <c r="K19" s="47">
        <v>162.38</v>
      </c>
      <c r="L19" s="47">
        <v>6.79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194.02</v>
      </c>
      <c r="AA19">
        <v>24.99</v>
      </c>
      <c r="AB19">
        <v>0</v>
      </c>
      <c r="AC19">
        <v>2.91</v>
      </c>
      <c r="AD19">
        <v>0.44</v>
      </c>
      <c r="AE19">
        <v>0</v>
      </c>
      <c r="AF19">
        <v>6.79</v>
      </c>
      <c r="AG19">
        <v>37.47</v>
      </c>
      <c r="AH19">
        <v>12.49</v>
      </c>
      <c r="AI19">
        <v>26.91</v>
      </c>
      <c r="AJ19">
        <v>37.47</v>
      </c>
      <c r="AK19">
        <v>145.52000000000001</v>
      </c>
      <c r="AL19">
        <v>0</v>
      </c>
      <c r="AM19">
        <v>37.47</v>
      </c>
      <c r="AN19">
        <v>6.21</v>
      </c>
      <c r="AO19">
        <v>26.91</v>
      </c>
      <c r="AP19">
        <v>12.49</v>
      </c>
    </row>
    <row r="20" spans="1:42">
      <c r="A20" t="s">
        <v>262</v>
      </c>
      <c r="G20" t="s">
        <v>62</v>
      </c>
      <c r="H20" s="74">
        <v>148.87</v>
      </c>
      <c r="I20" s="47">
        <v>0</v>
      </c>
      <c r="J20" s="47">
        <v>200.23000000000002</v>
      </c>
      <c r="K20" s="47">
        <v>162.38</v>
      </c>
      <c r="L20" s="47">
        <v>6.79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194.02</v>
      </c>
      <c r="AA20">
        <v>24.99</v>
      </c>
      <c r="AB20">
        <v>0</v>
      </c>
      <c r="AC20">
        <v>2.91</v>
      </c>
      <c r="AD20">
        <v>0.44</v>
      </c>
      <c r="AE20">
        <v>0</v>
      </c>
      <c r="AF20">
        <v>6.79</v>
      </c>
      <c r="AG20">
        <v>37.47</v>
      </c>
      <c r="AH20">
        <v>12.49</v>
      </c>
      <c r="AI20">
        <v>26.91</v>
      </c>
      <c r="AJ20">
        <v>37.47</v>
      </c>
      <c r="AK20">
        <v>145.52000000000001</v>
      </c>
      <c r="AL20">
        <v>0</v>
      </c>
      <c r="AM20">
        <v>37.47</v>
      </c>
      <c r="AN20">
        <v>6.21</v>
      </c>
      <c r="AO20">
        <v>26.91</v>
      </c>
      <c r="AP20">
        <v>12.49</v>
      </c>
    </row>
    <row r="21" spans="1:42">
      <c r="A21" t="s">
        <v>248</v>
      </c>
      <c r="G21" t="s">
        <v>63</v>
      </c>
      <c r="H21" s="74">
        <v>148.87</v>
      </c>
      <c r="I21" s="47">
        <v>0</v>
      </c>
      <c r="J21" s="47">
        <v>200.23000000000002</v>
      </c>
      <c r="K21" s="47">
        <v>162.38</v>
      </c>
      <c r="L21" s="47">
        <v>6.79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194.02</v>
      </c>
      <c r="AA21">
        <v>24.99</v>
      </c>
      <c r="AB21">
        <v>0</v>
      </c>
      <c r="AC21">
        <v>2.91</v>
      </c>
      <c r="AD21">
        <v>0.44</v>
      </c>
      <c r="AE21">
        <v>0</v>
      </c>
      <c r="AF21">
        <v>6.79</v>
      </c>
      <c r="AG21">
        <v>37.47</v>
      </c>
      <c r="AH21">
        <v>12.49</v>
      </c>
      <c r="AI21">
        <v>26.91</v>
      </c>
      <c r="AJ21">
        <v>37.47</v>
      </c>
      <c r="AK21">
        <v>145.52000000000001</v>
      </c>
      <c r="AL21">
        <v>0</v>
      </c>
      <c r="AM21">
        <v>37.47</v>
      </c>
      <c r="AN21">
        <v>6.21</v>
      </c>
      <c r="AO21">
        <v>26.91</v>
      </c>
      <c r="AP21">
        <v>12.49</v>
      </c>
    </row>
    <row r="22" spans="1:42">
      <c r="A22" t="s">
        <v>249</v>
      </c>
      <c r="G22" t="s">
        <v>64</v>
      </c>
      <c r="H22" s="74">
        <v>148.87</v>
      </c>
      <c r="I22" s="47">
        <v>0</v>
      </c>
      <c r="J22" s="47">
        <v>200.23000000000002</v>
      </c>
      <c r="K22" s="47">
        <v>162.38</v>
      </c>
      <c r="L22" s="47">
        <v>6.79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194.02</v>
      </c>
      <c r="AA22">
        <v>24.99</v>
      </c>
      <c r="AB22">
        <v>0</v>
      </c>
      <c r="AC22">
        <v>2.91</v>
      </c>
      <c r="AD22">
        <v>0.44</v>
      </c>
      <c r="AE22">
        <v>0</v>
      </c>
      <c r="AF22">
        <v>6.79</v>
      </c>
      <c r="AG22">
        <v>37.47</v>
      </c>
      <c r="AH22">
        <v>12.49</v>
      </c>
      <c r="AI22">
        <v>26.91</v>
      </c>
      <c r="AJ22">
        <v>37.47</v>
      </c>
      <c r="AK22">
        <v>145.52000000000001</v>
      </c>
      <c r="AL22">
        <v>0</v>
      </c>
      <c r="AM22">
        <v>37.47</v>
      </c>
      <c r="AN22">
        <v>6.21</v>
      </c>
      <c r="AO22">
        <v>26.91</v>
      </c>
      <c r="AP22">
        <v>12.49</v>
      </c>
    </row>
    <row r="23" spans="1:42">
      <c r="A23" t="s">
        <v>250</v>
      </c>
      <c r="G23" t="s">
        <v>65</v>
      </c>
      <c r="H23" s="74">
        <v>148.92000000000002</v>
      </c>
      <c r="I23" s="47">
        <v>0</v>
      </c>
      <c r="J23" s="47">
        <v>200.23000000000002</v>
      </c>
      <c r="K23" s="47">
        <v>162.38</v>
      </c>
      <c r="L23" s="47">
        <v>6.79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194.02</v>
      </c>
      <c r="AA23">
        <v>24.99</v>
      </c>
      <c r="AB23">
        <v>0</v>
      </c>
      <c r="AC23">
        <v>2.91</v>
      </c>
      <c r="AD23">
        <v>0.49</v>
      </c>
      <c r="AE23">
        <v>0</v>
      </c>
      <c r="AF23">
        <v>6.79</v>
      </c>
      <c r="AG23">
        <v>37.47</v>
      </c>
      <c r="AH23">
        <v>12.49</v>
      </c>
      <c r="AI23">
        <v>26.91</v>
      </c>
      <c r="AJ23">
        <v>37.47</v>
      </c>
      <c r="AK23">
        <v>145.52000000000001</v>
      </c>
      <c r="AL23">
        <v>0</v>
      </c>
      <c r="AM23">
        <v>37.47</v>
      </c>
      <c r="AN23">
        <v>6.21</v>
      </c>
      <c r="AO23">
        <v>26.91</v>
      </c>
      <c r="AP23">
        <v>12.49</v>
      </c>
    </row>
    <row r="24" spans="1:42">
      <c r="A24" t="s">
        <v>251</v>
      </c>
      <c r="G24" t="s">
        <v>66</v>
      </c>
      <c r="H24" s="74">
        <v>148.92000000000002</v>
      </c>
      <c r="I24" s="47">
        <v>0</v>
      </c>
      <c r="J24" s="47">
        <v>200.23000000000002</v>
      </c>
      <c r="K24" s="47">
        <v>162.38</v>
      </c>
      <c r="L24" s="47">
        <v>6.79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194.02</v>
      </c>
      <c r="AA24">
        <v>24.99</v>
      </c>
      <c r="AB24">
        <v>0</v>
      </c>
      <c r="AC24">
        <v>2.91</v>
      </c>
      <c r="AD24">
        <v>0.49</v>
      </c>
      <c r="AE24">
        <v>0</v>
      </c>
      <c r="AF24">
        <v>6.79</v>
      </c>
      <c r="AG24">
        <v>37.47</v>
      </c>
      <c r="AH24">
        <v>12.49</v>
      </c>
      <c r="AI24">
        <v>26.91</v>
      </c>
      <c r="AJ24">
        <v>37.47</v>
      </c>
      <c r="AK24">
        <v>145.52000000000001</v>
      </c>
      <c r="AL24">
        <v>0</v>
      </c>
      <c r="AM24">
        <v>37.47</v>
      </c>
      <c r="AN24">
        <v>6.21</v>
      </c>
      <c r="AO24">
        <v>26.91</v>
      </c>
      <c r="AP24">
        <v>12.49</v>
      </c>
    </row>
    <row r="25" spans="1:42">
      <c r="A25" t="s">
        <v>252</v>
      </c>
      <c r="G25" t="s">
        <v>67</v>
      </c>
      <c r="H25" s="74">
        <v>148.92000000000002</v>
      </c>
      <c r="I25" s="47">
        <v>0</v>
      </c>
      <c r="J25" s="47">
        <v>200.23000000000002</v>
      </c>
      <c r="K25" s="47">
        <v>162.38</v>
      </c>
      <c r="L25" s="47">
        <v>6.79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194.02</v>
      </c>
      <c r="AA25">
        <v>24.99</v>
      </c>
      <c r="AB25">
        <v>0</v>
      </c>
      <c r="AC25">
        <v>2.91</v>
      </c>
      <c r="AD25">
        <v>0.49</v>
      </c>
      <c r="AE25">
        <v>0</v>
      </c>
      <c r="AF25">
        <v>6.79</v>
      </c>
      <c r="AG25">
        <v>37.47</v>
      </c>
      <c r="AH25">
        <v>12.49</v>
      </c>
      <c r="AI25">
        <v>26.91</v>
      </c>
      <c r="AJ25">
        <v>37.47</v>
      </c>
      <c r="AK25">
        <v>145.52000000000001</v>
      </c>
      <c r="AL25">
        <v>0</v>
      </c>
      <c r="AM25">
        <v>37.47</v>
      </c>
      <c r="AN25">
        <v>6.21</v>
      </c>
      <c r="AO25">
        <v>26.91</v>
      </c>
      <c r="AP25">
        <v>12.49</v>
      </c>
    </row>
    <row r="26" spans="1:42">
      <c r="A26" t="s">
        <v>253</v>
      </c>
      <c r="G26" t="s">
        <v>68</v>
      </c>
      <c r="H26" s="74">
        <v>148.92000000000002</v>
      </c>
      <c r="I26" s="47">
        <v>0</v>
      </c>
      <c r="J26" s="47">
        <v>200.23000000000002</v>
      </c>
      <c r="K26" s="47">
        <v>162.38</v>
      </c>
      <c r="L26" s="47">
        <v>6.79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194.02</v>
      </c>
      <c r="AA26">
        <v>24.99</v>
      </c>
      <c r="AB26">
        <v>0</v>
      </c>
      <c r="AC26">
        <v>2.91</v>
      </c>
      <c r="AD26">
        <v>0.49</v>
      </c>
      <c r="AE26">
        <v>0</v>
      </c>
      <c r="AF26">
        <v>6.79</v>
      </c>
      <c r="AG26">
        <v>37.47</v>
      </c>
      <c r="AH26">
        <v>12.49</v>
      </c>
      <c r="AI26">
        <v>26.91</v>
      </c>
      <c r="AJ26">
        <v>37.47</v>
      </c>
      <c r="AK26">
        <v>145.52000000000001</v>
      </c>
      <c r="AL26">
        <v>0</v>
      </c>
      <c r="AM26">
        <v>37.47</v>
      </c>
      <c r="AN26">
        <v>6.21</v>
      </c>
      <c r="AO26">
        <v>26.91</v>
      </c>
      <c r="AP26">
        <v>12.49</v>
      </c>
    </row>
    <row r="27" spans="1:42">
      <c r="A27" t="s">
        <v>254</v>
      </c>
      <c r="G27" t="s">
        <v>69</v>
      </c>
      <c r="H27" s="74">
        <v>148.96</v>
      </c>
      <c r="I27" s="47">
        <v>0</v>
      </c>
      <c r="J27" s="47">
        <v>200.23000000000002</v>
      </c>
      <c r="K27" s="47">
        <v>162.38</v>
      </c>
      <c r="L27" s="47">
        <v>6.79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194.02</v>
      </c>
      <c r="AA27">
        <v>24.99</v>
      </c>
      <c r="AB27">
        <v>0</v>
      </c>
      <c r="AC27">
        <v>2.91</v>
      </c>
      <c r="AD27">
        <v>0.53</v>
      </c>
      <c r="AE27">
        <v>0</v>
      </c>
      <c r="AF27">
        <v>6.79</v>
      </c>
      <c r="AG27">
        <v>37.47</v>
      </c>
      <c r="AH27">
        <v>12.49</v>
      </c>
      <c r="AI27">
        <v>26.91</v>
      </c>
      <c r="AJ27">
        <v>37.47</v>
      </c>
      <c r="AK27">
        <v>145.52000000000001</v>
      </c>
      <c r="AL27">
        <v>0</v>
      </c>
      <c r="AM27">
        <v>37.47</v>
      </c>
      <c r="AN27">
        <v>6.21</v>
      </c>
      <c r="AO27">
        <v>26.91</v>
      </c>
      <c r="AP27">
        <v>12.49</v>
      </c>
    </row>
    <row r="28" spans="1:42">
      <c r="A28" t="s">
        <v>255</v>
      </c>
      <c r="G28" t="s">
        <v>70</v>
      </c>
      <c r="H28" s="74">
        <v>148.96</v>
      </c>
      <c r="I28" s="47">
        <v>0</v>
      </c>
      <c r="J28" s="47">
        <v>200.23000000000002</v>
      </c>
      <c r="K28" s="47">
        <v>162.38</v>
      </c>
      <c r="L28" s="47">
        <v>6.79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194.02</v>
      </c>
      <c r="AA28">
        <v>24.99</v>
      </c>
      <c r="AB28">
        <v>0</v>
      </c>
      <c r="AC28">
        <v>2.91</v>
      </c>
      <c r="AD28">
        <v>0.53</v>
      </c>
      <c r="AE28">
        <v>0</v>
      </c>
      <c r="AF28">
        <v>6.79</v>
      </c>
      <c r="AG28">
        <v>37.47</v>
      </c>
      <c r="AH28">
        <v>12.49</v>
      </c>
      <c r="AI28">
        <v>26.91</v>
      </c>
      <c r="AJ28">
        <v>37.47</v>
      </c>
      <c r="AK28">
        <v>145.52000000000001</v>
      </c>
      <c r="AL28">
        <v>0</v>
      </c>
      <c r="AM28">
        <v>37.47</v>
      </c>
      <c r="AN28">
        <v>6.21</v>
      </c>
      <c r="AO28">
        <v>26.91</v>
      </c>
      <c r="AP28">
        <v>12.49</v>
      </c>
    </row>
    <row r="29" spans="1:42">
      <c r="A29" t="s">
        <v>263</v>
      </c>
      <c r="G29" t="s">
        <v>71</v>
      </c>
      <c r="H29" s="74">
        <v>148.96</v>
      </c>
      <c r="I29" s="47">
        <v>0</v>
      </c>
      <c r="J29" s="47">
        <v>200.23000000000002</v>
      </c>
      <c r="K29" s="47">
        <v>162.38</v>
      </c>
      <c r="L29" s="47">
        <v>6.79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194.02</v>
      </c>
      <c r="AA29">
        <v>24.99</v>
      </c>
      <c r="AB29">
        <v>0</v>
      </c>
      <c r="AC29">
        <v>2.91</v>
      </c>
      <c r="AD29">
        <v>0.53</v>
      </c>
      <c r="AE29">
        <v>0</v>
      </c>
      <c r="AF29">
        <v>6.79</v>
      </c>
      <c r="AG29">
        <v>37.47</v>
      </c>
      <c r="AH29">
        <v>12.49</v>
      </c>
      <c r="AI29">
        <v>26.91</v>
      </c>
      <c r="AJ29">
        <v>37.47</v>
      </c>
      <c r="AK29">
        <v>145.52000000000001</v>
      </c>
      <c r="AL29">
        <v>0</v>
      </c>
      <c r="AM29">
        <v>37.47</v>
      </c>
      <c r="AN29">
        <v>6.21</v>
      </c>
      <c r="AO29">
        <v>26.91</v>
      </c>
      <c r="AP29">
        <v>12.49</v>
      </c>
    </row>
    <row r="30" spans="1:42">
      <c r="A30" t="s">
        <v>264</v>
      </c>
      <c r="G30" t="s">
        <v>72</v>
      </c>
      <c r="H30" s="74">
        <v>148.96</v>
      </c>
      <c r="I30" s="47">
        <v>0</v>
      </c>
      <c r="J30" s="47">
        <v>200.23000000000002</v>
      </c>
      <c r="K30" s="47">
        <v>162.38</v>
      </c>
      <c r="L30" s="47">
        <v>7.03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0.24</v>
      </c>
      <c r="X30">
        <v>0</v>
      </c>
      <c r="Y30">
        <v>0</v>
      </c>
      <c r="Z30">
        <v>194.02</v>
      </c>
      <c r="AA30">
        <v>24.99</v>
      </c>
      <c r="AB30">
        <v>0</v>
      </c>
      <c r="AC30">
        <v>2.91</v>
      </c>
      <c r="AD30">
        <v>0.53</v>
      </c>
      <c r="AE30">
        <v>0</v>
      </c>
      <c r="AF30">
        <v>6.79</v>
      </c>
      <c r="AG30">
        <v>37.47</v>
      </c>
      <c r="AH30">
        <v>12.49</v>
      </c>
      <c r="AI30">
        <v>26.91</v>
      </c>
      <c r="AJ30">
        <v>37.47</v>
      </c>
      <c r="AK30">
        <v>145.52000000000001</v>
      </c>
      <c r="AL30">
        <v>0</v>
      </c>
      <c r="AM30">
        <v>37.47</v>
      </c>
      <c r="AN30">
        <v>6.21</v>
      </c>
      <c r="AO30">
        <v>26.91</v>
      </c>
      <c r="AP30">
        <v>12.49</v>
      </c>
    </row>
    <row r="31" spans="1:42">
      <c r="A31" t="s">
        <v>274</v>
      </c>
      <c r="G31" t="s">
        <v>73</v>
      </c>
      <c r="H31" s="74">
        <v>149.01000000000002</v>
      </c>
      <c r="I31" s="47">
        <v>0</v>
      </c>
      <c r="J31" s="47">
        <v>200.13000000000002</v>
      </c>
      <c r="K31" s="47">
        <v>162.38</v>
      </c>
      <c r="L31" s="47">
        <v>7.32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0.53</v>
      </c>
      <c r="X31">
        <v>0</v>
      </c>
      <c r="Y31">
        <v>0</v>
      </c>
      <c r="Z31">
        <v>194.02</v>
      </c>
      <c r="AA31">
        <v>24.99</v>
      </c>
      <c r="AB31">
        <v>0</v>
      </c>
      <c r="AC31">
        <v>2.91</v>
      </c>
      <c r="AD31">
        <v>0.57999999999999996</v>
      </c>
      <c r="AE31">
        <v>0</v>
      </c>
      <c r="AF31">
        <v>6.79</v>
      </c>
      <c r="AG31">
        <v>37.47</v>
      </c>
      <c r="AH31">
        <v>12.49</v>
      </c>
      <c r="AI31">
        <v>26.91</v>
      </c>
      <c r="AJ31">
        <v>37.47</v>
      </c>
      <c r="AK31">
        <v>145.52000000000001</v>
      </c>
      <c r="AL31">
        <v>0</v>
      </c>
      <c r="AM31">
        <v>37.47</v>
      </c>
      <c r="AN31">
        <v>6.11</v>
      </c>
      <c r="AO31">
        <v>26.91</v>
      </c>
      <c r="AP31">
        <v>12.49</v>
      </c>
    </row>
    <row r="32" spans="1:42">
      <c r="A32" t="s">
        <v>275</v>
      </c>
      <c r="G32" t="s">
        <v>74</v>
      </c>
      <c r="H32" s="74">
        <v>149.01000000000002</v>
      </c>
      <c r="I32" s="47">
        <v>0</v>
      </c>
      <c r="J32" s="47">
        <v>200.13000000000002</v>
      </c>
      <c r="K32" s="47">
        <v>162.38</v>
      </c>
      <c r="L32" s="47">
        <v>7.52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0.73</v>
      </c>
      <c r="X32">
        <v>0</v>
      </c>
      <c r="Y32">
        <v>0</v>
      </c>
      <c r="Z32">
        <v>194.02</v>
      </c>
      <c r="AA32">
        <v>24.99</v>
      </c>
      <c r="AB32">
        <v>0</v>
      </c>
      <c r="AC32">
        <v>2.91</v>
      </c>
      <c r="AD32">
        <v>0.57999999999999996</v>
      </c>
      <c r="AE32">
        <v>0</v>
      </c>
      <c r="AF32">
        <v>6.79</v>
      </c>
      <c r="AG32">
        <v>37.47</v>
      </c>
      <c r="AH32">
        <v>12.49</v>
      </c>
      <c r="AI32">
        <v>26.91</v>
      </c>
      <c r="AJ32">
        <v>37.47</v>
      </c>
      <c r="AK32">
        <v>145.52000000000001</v>
      </c>
      <c r="AL32">
        <v>0</v>
      </c>
      <c r="AM32">
        <v>37.47</v>
      </c>
      <c r="AN32">
        <v>6.11</v>
      </c>
      <c r="AO32">
        <v>26.91</v>
      </c>
      <c r="AP32">
        <v>12.49</v>
      </c>
    </row>
    <row r="33" spans="1:42">
      <c r="A33" t="s">
        <v>276</v>
      </c>
      <c r="G33" t="s">
        <v>75</v>
      </c>
      <c r="H33" s="74">
        <v>149.01000000000002</v>
      </c>
      <c r="I33" s="47">
        <v>0</v>
      </c>
      <c r="J33" s="47">
        <v>200.13000000000002</v>
      </c>
      <c r="K33" s="47">
        <v>162.38</v>
      </c>
      <c r="L33" s="47">
        <v>8.1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1.31</v>
      </c>
      <c r="X33">
        <v>0</v>
      </c>
      <c r="Y33">
        <v>0</v>
      </c>
      <c r="Z33">
        <v>194.02</v>
      </c>
      <c r="AA33">
        <v>24.99</v>
      </c>
      <c r="AB33">
        <v>0</v>
      </c>
      <c r="AC33">
        <v>2.91</v>
      </c>
      <c r="AD33">
        <v>0.57999999999999996</v>
      </c>
      <c r="AE33">
        <v>0</v>
      </c>
      <c r="AF33">
        <v>6.79</v>
      </c>
      <c r="AG33">
        <v>37.47</v>
      </c>
      <c r="AH33">
        <v>12.49</v>
      </c>
      <c r="AI33">
        <v>26.91</v>
      </c>
      <c r="AJ33">
        <v>37.47</v>
      </c>
      <c r="AK33">
        <v>145.52000000000001</v>
      </c>
      <c r="AL33">
        <v>0</v>
      </c>
      <c r="AM33">
        <v>37.47</v>
      </c>
      <c r="AN33">
        <v>6.11</v>
      </c>
      <c r="AO33">
        <v>26.91</v>
      </c>
      <c r="AP33">
        <v>12.49</v>
      </c>
    </row>
    <row r="34" spans="1:42">
      <c r="A34" t="s">
        <v>277</v>
      </c>
      <c r="G34" t="s">
        <v>76</v>
      </c>
      <c r="H34" s="74">
        <v>149.01000000000002</v>
      </c>
      <c r="I34" s="47">
        <v>0</v>
      </c>
      <c r="J34" s="47">
        <v>200.13000000000002</v>
      </c>
      <c r="K34" s="47">
        <v>162.38</v>
      </c>
      <c r="L34" s="47">
        <v>9.33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2.54</v>
      </c>
      <c r="X34">
        <v>0</v>
      </c>
      <c r="Y34">
        <v>0</v>
      </c>
      <c r="Z34">
        <v>194.02</v>
      </c>
      <c r="AA34">
        <v>24.99</v>
      </c>
      <c r="AB34">
        <v>0</v>
      </c>
      <c r="AC34">
        <v>2.91</v>
      </c>
      <c r="AD34">
        <v>0.57999999999999996</v>
      </c>
      <c r="AE34">
        <v>0</v>
      </c>
      <c r="AF34">
        <v>6.79</v>
      </c>
      <c r="AG34">
        <v>37.47</v>
      </c>
      <c r="AH34">
        <v>12.49</v>
      </c>
      <c r="AI34">
        <v>26.91</v>
      </c>
      <c r="AJ34">
        <v>37.47</v>
      </c>
      <c r="AK34">
        <v>145.52000000000001</v>
      </c>
      <c r="AL34">
        <v>0</v>
      </c>
      <c r="AM34">
        <v>37.47</v>
      </c>
      <c r="AN34">
        <v>6.11</v>
      </c>
      <c r="AO34">
        <v>26.91</v>
      </c>
      <c r="AP34">
        <v>12.49</v>
      </c>
    </row>
    <row r="35" spans="1:42">
      <c r="A35" t="s">
        <v>279</v>
      </c>
      <c r="G35" t="s">
        <v>77</v>
      </c>
      <c r="H35" s="74">
        <v>149.4</v>
      </c>
      <c r="I35" s="47">
        <v>0</v>
      </c>
      <c r="J35" s="47">
        <v>200.13000000000002</v>
      </c>
      <c r="K35" s="47">
        <v>162.38</v>
      </c>
      <c r="L35" s="47">
        <v>9.51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2.72</v>
      </c>
      <c r="X35">
        <v>0</v>
      </c>
      <c r="Y35">
        <v>0</v>
      </c>
      <c r="Z35">
        <v>194.02</v>
      </c>
      <c r="AA35">
        <v>24.99</v>
      </c>
      <c r="AB35">
        <v>0</v>
      </c>
      <c r="AC35">
        <v>2.91</v>
      </c>
      <c r="AD35">
        <v>0.97</v>
      </c>
      <c r="AE35">
        <v>0</v>
      </c>
      <c r="AF35">
        <v>6.79</v>
      </c>
      <c r="AG35">
        <v>37.47</v>
      </c>
      <c r="AH35">
        <v>12.49</v>
      </c>
      <c r="AI35">
        <v>26.91</v>
      </c>
      <c r="AJ35">
        <v>37.47</v>
      </c>
      <c r="AK35">
        <v>145.52000000000001</v>
      </c>
      <c r="AL35">
        <v>0</v>
      </c>
      <c r="AM35">
        <v>37.47</v>
      </c>
      <c r="AN35">
        <v>6.11</v>
      </c>
      <c r="AO35">
        <v>26.91</v>
      </c>
      <c r="AP35">
        <v>12.49</v>
      </c>
    </row>
    <row r="36" spans="1:42">
      <c r="A36" t="s">
        <v>309</v>
      </c>
      <c r="G36" t="s">
        <v>78</v>
      </c>
      <c r="H36" s="74">
        <v>149.4</v>
      </c>
      <c r="I36" s="47">
        <v>0</v>
      </c>
      <c r="J36" s="47">
        <v>200.13000000000002</v>
      </c>
      <c r="K36" s="47">
        <v>162.38</v>
      </c>
      <c r="L36" s="47">
        <v>9.7200000000000006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2.93</v>
      </c>
      <c r="X36">
        <v>0</v>
      </c>
      <c r="Y36">
        <v>0</v>
      </c>
      <c r="Z36">
        <v>194.02</v>
      </c>
      <c r="AA36">
        <v>24.99</v>
      </c>
      <c r="AB36">
        <v>0</v>
      </c>
      <c r="AC36">
        <v>2.91</v>
      </c>
      <c r="AD36">
        <v>0.97</v>
      </c>
      <c r="AE36">
        <v>0</v>
      </c>
      <c r="AF36">
        <v>6.79</v>
      </c>
      <c r="AG36">
        <v>37.47</v>
      </c>
      <c r="AH36">
        <v>12.49</v>
      </c>
      <c r="AI36">
        <v>26.91</v>
      </c>
      <c r="AJ36">
        <v>37.47</v>
      </c>
      <c r="AK36">
        <v>145.52000000000001</v>
      </c>
      <c r="AL36">
        <v>0</v>
      </c>
      <c r="AM36">
        <v>37.47</v>
      </c>
      <c r="AN36">
        <v>6.11</v>
      </c>
      <c r="AO36">
        <v>26.91</v>
      </c>
      <c r="AP36">
        <v>12.49</v>
      </c>
    </row>
    <row r="37" spans="1:42">
      <c r="A37" t="s">
        <v>310</v>
      </c>
      <c r="G37" t="s">
        <v>79</v>
      </c>
      <c r="H37" s="74">
        <v>149.4</v>
      </c>
      <c r="I37" s="47">
        <v>0</v>
      </c>
      <c r="J37" s="47">
        <v>200.13000000000002</v>
      </c>
      <c r="K37" s="47">
        <v>162.38</v>
      </c>
      <c r="L37" s="47">
        <v>10.039999999999999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3.25</v>
      </c>
      <c r="X37">
        <v>0</v>
      </c>
      <c r="Y37">
        <v>0</v>
      </c>
      <c r="Z37">
        <v>194.02</v>
      </c>
      <c r="AA37">
        <v>24.99</v>
      </c>
      <c r="AB37">
        <v>0</v>
      </c>
      <c r="AC37">
        <v>2.91</v>
      </c>
      <c r="AD37">
        <v>0.97</v>
      </c>
      <c r="AE37">
        <v>0</v>
      </c>
      <c r="AF37">
        <v>6.79</v>
      </c>
      <c r="AG37">
        <v>37.47</v>
      </c>
      <c r="AH37">
        <v>12.49</v>
      </c>
      <c r="AI37">
        <v>26.91</v>
      </c>
      <c r="AJ37">
        <v>37.47</v>
      </c>
      <c r="AK37">
        <v>145.52000000000001</v>
      </c>
      <c r="AL37">
        <v>0</v>
      </c>
      <c r="AM37">
        <v>37.47</v>
      </c>
      <c r="AN37">
        <v>6.11</v>
      </c>
      <c r="AO37">
        <v>26.91</v>
      </c>
      <c r="AP37">
        <v>12.49</v>
      </c>
    </row>
    <row r="38" spans="1:42">
      <c r="A38" t="s">
        <v>311</v>
      </c>
      <c r="G38" t="s">
        <v>80</v>
      </c>
      <c r="H38" s="74">
        <v>149.4</v>
      </c>
      <c r="I38" s="47">
        <v>0</v>
      </c>
      <c r="J38" s="47">
        <v>200.13000000000002</v>
      </c>
      <c r="K38" s="47">
        <v>162.38</v>
      </c>
      <c r="L38" s="47">
        <v>10.19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3.4</v>
      </c>
      <c r="X38">
        <v>0</v>
      </c>
      <c r="Y38">
        <v>0</v>
      </c>
      <c r="Z38">
        <v>194.02</v>
      </c>
      <c r="AA38">
        <v>24.99</v>
      </c>
      <c r="AB38">
        <v>0</v>
      </c>
      <c r="AC38">
        <v>2.91</v>
      </c>
      <c r="AD38">
        <v>0.97</v>
      </c>
      <c r="AE38">
        <v>0</v>
      </c>
      <c r="AF38">
        <v>6.79</v>
      </c>
      <c r="AG38">
        <v>37.47</v>
      </c>
      <c r="AH38">
        <v>12.49</v>
      </c>
      <c r="AI38">
        <v>26.91</v>
      </c>
      <c r="AJ38">
        <v>37.47</v>
      </c>
      <c r="AK38">
        <v>145.52000000000001</v>
      </c>
      <c r="AL38">
        <v>0</v>
      </c>
      <c r="AM38">
        <v>37.47</v>
      </c>
      <c r="AN38">
        <v>6.11</v>
      </c>
      <c r="AO38">
        <v>26.91</v>
      </c>
      <c r="AP38">
        <v>12.49</v>
      </c>
    </row>
    <row r="39" spans="1:42">
      <c r="A39" t="s">
        <v>312</v>
      </c>
      <c r="G39" t="s">
        <v>81</v>
      </c>
      <c r="H39" s="74">
        <v>149.30000000000001</v>
      </c>
      <c r="I39" s="47">
        <v>0</v>
      </c>
      <c r="J39" s="47">
        <v>200.13000000000002</v>
      </c>
      <c r="K39" s="47">
        <v>215.73000000000002</v>
      </c>
      <c r="L39" s="47">
        <v>10.52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3.73</v>
      </c>
      <c r="X39">
        <v>42.68</v>
      </c>
      <c r="Y39">
        <v>10.67</v>
      </c>
      <c r="Z39">
        <v>194.02</v>
      </c>
      <c r="AA39">
        <v>9.6999999999999993</v>
      </c>
      <c r="AB39">
        <v>15.29</v>
      </c>
      <c r="AC39">
        <v>2.91</v>
      </c>
      <c r="AD39">
        <v>0.87</v>
      </c>
      <c r="AE39">
        <v>6.79</v>
      </c>
      <c r="AF39">
        <v>0</v>
      </c>
      <c r="AG39">
        <v>37.47</v>
      </c>
      <c r="AH39">
        <v>12.49</v>
      </c>
      <c r="AI39">
        <v>26.92</v>
      </c>
      <c r="AJ39">
        <v>37.47</v>
      </c>
      <c r="AK39">
        <v>145.52000000000001</v>
      </c>
      <c r="AL39">
        <v>0</v>
      </c>
      <c r="AM39">
        <v>37.47</v>
      </c>
      <c r="AN39">
        <v>6.11</v>
      </c>
      <c r="AO39">
        <v>26.92</v>
      </c>
      <c r="AP39">
        <v>12.49</v>
      </c>
    </row>
    <row r="40" spans="1:42">
      <c r="A40" t="s">
        <v>329</v>
      </c>
      <c r="G40" t="s">
        <v>82</v>
      </c>
      <c r="H40" s="74">
        <v>149.30000000000001</v>
      </c>
      <c r="I40" s="47">
        <v>0</v>
      </c>
      <c r="J40" s="47">
        <v>200.13000000000002</v>
      </c>
      <c r="K40" s="47">
        <v>215.73000000000002</v>
      </c>
      <c r="L40" s="47">
        <v>10.67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3.88</v>
      </c>
      <c r="X40">
        <v>42.68</v>
      </c>
      <c r="Y40">
        <v>10.67</v>
      </c>
      <c r="Z40">
        <v>194.02</v>
      </c>
      <c r="AA40">
        <v>9.6999999999999993</v>
      </c>
      <c r="AB40">
        <v>15.29</v>
      </c>
      <c r="AC40">
        <v>2.91</v>
      </c>
      <c r="AD40">
        <v>0.87</v>
      </c>
      <c r="AE40">
        <v>6.79</v>
      </c>
      <c r="AF40">
        <v>0</v>
      </c>
      <c r="AG40">
        <v>37.47</v>
      </c>
      <c r="AH40">
        <v>12.49</v>
      </c>
      <c r="AI40">
        <v>26.92</v>
      </c>
      <c r="AJ40">
        <v>37.47</v>
      </c>
      <c r="AK40">
        <v>145.52000000000001</v>
      </c>
      <c r="AL40">
        <v>0</v>
      </c>
      <c r="AM40">
        <v>37.47</v>
      </c>
      <c r="AN40">
        <v>6.11</v>
      </c>
      <c r="AO40">
        <v>26.92</v>
      </c>
      <c r="AP40">
        <v>12.49</v>
      </c>
    </row>
    <row r="41" spans="1:42">
      <c r="A41" t="s">
        <v>330</v>
      </c>
      <c r="G41" t="s">
        <v>83</v>
      </c>
      <c r="H41" s="74">
        <v>149.30000000000001</v>
      </c>
      <c r="I41" s="47">
        <v>0</v>
      </c>
      <c r="J41" s="47">
        <v>200.13000000000002</v>
      </c>
      <c r="K41" s="47">
        <v>215.73000000000002</v>
      </c>
      <c r="L41" s="47">
        <v>10.86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4.07</v>
      </c>
      <c r="X41">
        <v>42.68</v>
      </c>
      <c r="Y41">
        <v>10.67</v>
      </c>
      <c r="Z41">
        <v>194.02</v>
      </c>
      <c r="AA41">
        <v>9.6999999999999993</v>
      </c>
      <c r="AB41">
        <v>15.29</v>
      </c>
      <c r="AC41">
        <v>2.91</v>
      </c>
      <c r="AD41">
        <v>0.87</v>
      </c>
      <c r="AE41">
        <v>6.79</v>
      </c>
      <c r="AF41">
        <v>0</v>
      </c>
      <c r="AG41">
        <v>37.47</v>
      </c>
      <c r="AH41">
        <v>12.49</v>
      </c>
      <c r="AI41">
        <v>26.92</v>
      </c>
      <c r="AJ41">
        <v>37.47</v>
      </c>
      <c r="AK41">
        <v>145.52000000000001</v>
      </c>
      <c r="AL41">
        <v>0</v>
      </c>
      <c r="AM41">
        <v>37.47</v>
      </c>
      <c r="AN41">
        <v>6.11</v>
      </c>
      <c r="AO41">
        <v>26.92</v>
      </c>
      <c r="AP41">
        <v>12.49</v>
      </c>
    </row>
    <row r="42" spans="1:42">
      <c r="A42" t="s">
        <v>331</v>
      </c>
      <c r="G42" t="s">
        <v>84</v>
      </c>
      <c r="H42" s="74">
        <v>149.30000000000001</v>
      </c>
      <c r="I42" s="47">
        <v>0</v>
      </c>
      <c r="J42" s="47">
        <v>200.13000000000002</v>
      </c>
      <c r="K42" s="47">
        <v>215.73000000000002</v>
      </c>
      <c r="L42" s="47">
        <v>11.01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4.22</v>
      </c>
      <c r="X42">
        <v>42.68</v>
      </c>
      <c r="Y42">
        <v>10.67</v>
      </c>
      <c r="Z42">
        <v>194.02</v>
      </c>
      <c r="AA42">
        <v>9.6999999999999993</v>
      </c>
      <c r="AB42">
        <v>15.29</v>
      </c>
      <c r="AC42">
        <v>2.91</v>
      </c>
      <c r="AD42">
        <v>0.87</v>
      </c>
      <c r="AE42">
        <v>6.79</v>
      </c>
      <c r="AF42">
        <v>0</v>
      </c>
      <c r="AG42">
        <v>37.47</v>
      </c>
      <c r="AH42">
        <v>12.49</v>
      </c>
      <c r="AI42">
        <v>26.92</v>
      </c>
      <c r="AJ42">
        <v>37.47</v>
      </c>
      <c r="AK42">
        <v>145.52000000000001</v>
      </c>
      <c r="AL42">
        <v>0</v>
      </c>
      <c r="AM42">
        <v>37.47</v>
      </c>
      <c r="AN42">
        <v>6.11</v>
      </c>
      <c r="AO42">
        <v>26.92</v>
      </c>
      <c r="AP42">
        <v>12.49</v>
      </c>
    </row>
    <row r="43" spans="1:42">
      <c r="A43" t="s">
        <v>337</v>
      </c>
      <c r="G43" t="s">
        <v>85</v>
      </c>
      <c r="H43" s="74">
        <v>149.30000000000001</v>
      </c>
      <c r="I43" s="47">
        <v>0</v>
      </c>
      <c r="J43" s="47">
        <v>200.13000000000002</v>
      </c>
      <c r="K43" s="47">
        <v>215.73000000000002</v>
      </c>
      <c r="L43" s="47">
        <v>11.25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4.46</v>
      </c>
      <c r="X43">
        <v>42.68</v>
      </c>
      <c r="Y43">
        <v>10.67</v>
      </c>
      <c r="Z43">
        <v>194.02</v>
      </c>
      <c r="AA43">
        <v>9.6999999999999993</v>
      </c>
      <c r="AB43">
        <v>15.29</v>
      </c>
      <c r="AC43">
        <v>2.91</v>
      </c>
      <c r="AD43">
        <v>0.87</v>
      </c>
      <c r="AE43">
        <v>6.79</v>
      </c>
      <c r="AF43">
        <v>0</v>
      </c>
      <c r="AG43">
        <v>37.47</v>
      </c>
      <c r="AH43">
        <v>12.49</v>
      </c>
      <c r="AI43">
        <v>26.92</v>
      </c>
      <c r="AJ43">
        <v>37.47</v>
      </c>
      <c r="AK43">
        <v>145.52000000000001</v>
      </c>
      <c r="AL43">
        <v>0</v>
      </c>
      <c r="AM43">
        <v>37.47</v>
      </c>
      <c r="AN43">
        <v>6.11</v>
      </c>
      <c r="AO43">
        <v>26.92</v>
      </c>
      <c r="AP43">
        <v>12.49</v>
      </c>
    </row>
    <row r="44" spans="1:42">
      <c r="A44" t="s">
        <v>339</v>
      </c>
      <c r="G44" t="s">
        <v>86</v>
      </c>
      <c r="H44" s="74">
        <v>149.30000000000001</v>
      </c>
      <c r="I44" s="47">
        <v>0</v>
      </c>
      <c r="J44" s="47">
        <v>200.13000000000002</v>
      </c>
      <c r="K44" s="47">
        <v>215.73000000000002</v>
      </c>
      <c r="L44" s="47">
        <v>11.4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4.6100000000000003</v>
      </c>
      <c r="X44">
        <v>42.68</v>
      </c>
      <c r="Y44">
        <v>10.67</v>
      </c>
      <c r="Z44">
        <v>194.02</v>
      </c>
      <c r="AA44">
        <v>9.6999999999999993</v>
      </c>
      <c r="AB44">
        <v>15.29</v>
      </c>
      <c r="AC44">
        <v>2.91</v>
      </c>
      <c r="AD44">
        <v>0.87</v>
      </c>
      <c r="AE44">
        <v>6.79</v>
      </c>
      <c r="AF44">
        <v>0</v>
      </c>
      <c r="AG44">
        <v>37.47</v>
      </c>
      <c r="AH44">
        <v>12.49</v>
      </c>
      <c r="AI44">
        <v>26.92</v>
      </c>
      <c r="AJ44">
        <v>37.47</v>
      </c>
      <c r="AK44">
        <v>145.52000000000001</v>
      </c>
      <c r="AL44">
        <v>0</v>
      </c>
      <c r="AM44">
        <v>37.47</v>
      </c>
      <c r="AN44">
        <v>6.11</v>
      </c>
      <c r="AO44">
        <v>26.92</v>
      </c>
      <c r="AP44">
        <v>12.49</v>
      </c>
    </row>
    <row r="45" spans="1:42">
      <c r="A45" t="s">
        <v>358</v>
      </c>
      <c r="G45" t="s">
        <v>87</v>
      </c>
      <c r="H45" s="74">
        <v>149.30000000000001</v>
      </c>
      <c r="I45" s="47">
        <v>0</v>
      </c>
      <c r="J45" s="47">
        <v>200.13000000000002</v>
      </c>
      <c r="K45" s="47">
        <v>215.73000000000002</v>
      </c>
      <c r="L45" s="47">
        <v>11.54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4.75</v>
      </c>
      <c r="X45">
        <v>42.68</v>
      </c>
      <c r="Y45">
        <v>10.67</v>
      </c>
      <c r="Z45">
        <v>194.02</v>
      </c>
      <c r="AA45">
        <v>9.6999999999999993</v>
      </c>
      <c r="AB45">
        <v>15.29</v>
      </c>
      <c r="AC45">
        <v>2.91</v>
      </c>
      <c r="AD45">
        <v>0.87</v>
      </c>
      <c r="AE45">
        <v>6.79</v>
      </c>
      <c r="AF45">
        <v>0</v>
      </c>
      <c r="AG45">
        <v>37.47</v>
      </c>
      <c r="AH45">
        <v>12.49</v>
      </c>
      <c r="AI45">
        <v>26.92</v>
      </c>
      <c r="AJ45">
        <v>37.47</v>
      </c>
      <c r="AK45">
        <v>145.52000000000001</v>
      </c>
      <c r="AL45">
        <v>0</v>
      </c>
      <c r="AM45">
        <v>37.47</v>
      </c>
      <c r="AN45">
        <v>6.11</v>
      </c>
      <c r="AO45">
        <v>26.92</v>
      </c>
      <c r="AP45">
        <v>12.49</v>
      </c>
    </row>
    <row r="46" spans="1:42">
      <c r="A46" t="s">
        <v>359</v>
      </c>
      <c r="G46" t="s">
        <v>88</v>
      </c>
      <c r="H46" s="74">
        <v>149.30000000000001</v>
      </c>
      <c r="I46" s="47">
        <v>0</v>
      </c>
      <c r="J46" s="47">
        <v>200.13000000000002</v>
      </c>
      <c r="K46" s="47">
        <v>215.73000000000002</v>
      </c>
      <c r="L46" s="47">
        <v>12.129999999999999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5.34</v>
      </c>
      <c r="X46">
        <v>42.68</v>
      </c>
      <c r="Y46">
        <v>10.67</v>
      </c>
      <c r="Z46">
        <v>194.02</v>
      </c>
      <c r="AA46">
        <v>9.6999999999999993</v>
      </c>
      <c r="AB46">
        <v>15.29</v>
      </c>
      <c r="AC46">
        <v>2.91</v>
      </c>
      <c r="AD46">
        <v>0.87</v>
      </c>
      <c r="AE46">
        <v>6.79</v>
      </c>
      <c r="AF46">
        <v>0</v>
      </c>
      <c r="AG46">
        <v>37.47</v>
      </c>
      <c r="AH46">
        <v>12.49</v>
      </c>
      <c r="AI46">
        <v>26.92</v>
      </c>
      <c r="AJ46">
        <v>37.47</v>
      </c>
      <c r="AK46">
        <v>145.52000000000001</v>
      </c>
      <c r="AL46">
        <v>0</v>
      </c>
      <c r="AM46">
        <v>37.47</v>
      </c>
      <c r="AN46">
        <v>6.11</v>
      </c>
      <c r="AO46">
        <v>26.92</v>
      </c>
      <c r="AP46">
        <v>12.49</v>
      </c>
    </row>
    <row r="47" spans="1:42">
      <c r="A47" t="s">
        <v>360</v>
      </c>
      <c r="G47" t="s">
        <v>89</v>
      </c>
      <c r="H47" s="74">
        <v>149.30000000000001</v>
      </c>
      <c r="I47" s="47">
        <v>0</v>
      </c>
      <c r="J47" s="47">
        <v>200.13000000000002</v>
      </c>
      <c r="K47" s="47">
        <v>215.73000000000002</v>
      </c>
      <c r="L47" s="47">
        <v>13.190000000000001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6.4</v>
      </c>
      <c r="X47">
        <v>42.68</v>
      </c>
      <c r="Y47">
        <v>10.67</v>
      </c>
      <c r="Z47">
        <v>194.02</v>
      </c>
      <c r="AA47">
        <v>9.6999999999999993</v>
      </c>
      <c r="AB47">
        <v>15.29</v>
      </c>
      <c r="AC47">
        <v>2.91</v>
      </c>
      <c r="AD47">
        <v>0.87</v>
      </c>
      <c r="AE47">
        <v>6.79</v>
      </c>
      <c r="AF47">
        <v>0</v>
      </c>
      <c r="AG47">
        <v>37.47</v>
      </c>
      <c r="AH47">
        <v>12.49</v>
      </c>
      <c r="AI47">
        <v>26.92</v>
      </c>
      <c r="AJ47">
        <v>37.47</v>
      </c>
      <c r="AK47">
        <v>145.52000000000001</v>
      </c>
      <c r="AL47">
        <v>0</v>
      </c>
      <c r="AM47">
        <v>37.47</v>
      </c>
      <c r="AN47">
        <v>6.11</v>
      </c>
      <c r="AO47">
        <v>26.92</v>
      </c>
      <c r="AP47">
        <v>12.49</v>
      </c>
    </row>
    <row r="48" spans="1:42">
      <c r="A48" t="s">
        <v>364</v>
      </c>
      <c r="G48" t="s">
        <v>90</v>
      </c>
      <c r="H48" s="74">
        <v>149.30000000000001</v>
      </c>
      <c r="I48" s="47">
        <v>0</v>
      </c>
      <c r="J48" s="47">
        <v>200.13000000000002</v>
      </c>
      <c r="K48" s="47">
        <v>215.73000000000002</v>
      </c>
      <c r="L48" s="47">
        <v>13.58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6.79</v>
      </c>
      <c r="X48">
        <v>42.68</v>
      </c>
      <c r="Y48">
        <v>10.67</v>
      </c>
      <c r="Z48">
        <v>194.02</v>
      </c>
      <c r="AA48">
        <v>9.6999999999999993</v>
      </c>
      <c r="AB48">
        <v>15.29</v>
      </c>
      <c r="AC48">
        <v>2.91</v>
      </c>
      <c r="AD48">
        <v>0.87</v>
      </c>
      <c r="AE48">
        <v>6.79</v>
      </c>
      <c r="AF48">
        <v>0</v>
      </c>
      <c r="AG48">
        <v>37.47</v>
      </c>
      <c r="AH48">
        <v>12.49</v>
      </c>
      <c r="AI48">
        <v>26.92</v>
      </c>
      <c r="AJ48">
        <v>37.47</v>
      </c>
      <c r="AK48">
        <v>145.52000000000001</v>
      </c>
      <c r="AL48">
        <v>0</v>
      </c>
      <c r="AM48">
        <v>37.47</v>
      </c>
      <c r="AN48">
        <v>6.11</v>
      </c>
      <c r="AO48">
        <v>26.92</v>
      </c>
      <c r="AP48">
        <v>12.49</v>
      </c>
    </row>
    <row r="49" spans="1:42">
      <c r="A49" t="s">
        <v>365</v>
      </c>
      <c r="G49" t="s">
        <v>91</v>
      </c>
      <c r="H49" s="74">
        <v>149.30000000000001</v>
      </c>
      <c r="I49" s="47">
        <v>0</v>
      </c>
      <c r="J49" s="47">
        <v>200.13000000000002</v>
      </c>
      <c r="K49" s="47">
        <v>215.73000000000002</v>
      </c>
      <c r="L49" s="47">
        <v>14.11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7.32</v>
      </c>
      <c r="X49">
        <v>42.68</v>
      </c>
      <c r="Y49">
        <v>10.67</v>
      </c>
      <c r="Z49">
        <v>194.02</v>
      </c>
      <c r="AA49">
        <v>9.6999999999999993</v>
      </c>
      <c r="AB49">
        <v>15.29</v>
      </c>
      <c r="AC49">
        <v>2.91</v>
      </c>
      <c r="AD49">
        <v>0.87</v>
      </c>
      <c r="AE49">
        <v>6.79</v>
      </c>
      <c r="AF49">
        <v>0</v>
      </c>
      <c r="AG49">
        <v>37.47</v>
      </c>
      <c r="AH49">
        <v>12.49</v>
      </c>
      <c r="AI49">
        <v>26.92</v>
      </c>
      <c r="AJ49">
        <v>37.47</v>
      </c>
      <c r="AK49">
        <v>145.52000000000001</v>
      </c>
      <c r="AL49">
        <v>0</v>
      </c>
      <c r="AM49">
        <v>37.47</v>
      </c>
      <c r="AN49">
        <v>6.11</v>
      </c>
      <c r="AO49">
        <v>26.92</v>
      </c>
      <c r="AP49">
        <v>12.49</v>
      </c>
    </row>
    <row r="50" spans="1:42">
      <c r="A50" t="s">
        <v>366</v>
      </c>
      <c r="G50" t="s">
        <v>92</v>
      </c>
      <c r="H50" s="74">
        <v>149.30000000000001</v>
      </c>
      <c r="I50" s="47">
        <v>0</v>
      </c>
      <c r="J50" s="47">
        <v>200.13000000000002</v>
      </c>
      <c r="K50" s="47">
        <v>215.73000000000002</v>
      </c>
      <c r="L50" s="47">
        <v>14.5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7.71</v>
      </c>
      <c r="X50">
        <v>42.68</v>
      </c>
      <c r="Y50">
        <v>10.67</v>
      </c>
      <c r="Z50">
        <v>194.02</v>
      </c>
      <c r="AA50">
        <v>9.6999999999999993</v>
      </c>
      <c r="AB50">
        <v>15.29</v>
      </c>
      <c r="AC50">
        <v>2.91</v>
      </c>
      <c r="AD50">
        <v>0.87</v>
      </c>
      <c r="AE50">
        <v>6.79</v>
      </c>
      <c r="AF50">
        <v>0</v>
      </c>
      <c r="AG50">
        <v>37.47</v>
      </c>
      <c r="AH50">
        <v>12.49</v>
      </c>
      <c r="AI50">
        <v>26.92</v>
      </c>
      <c r="AJ50">
        <v>37.47</v>
      </c>
      <c r="AK50">
        <v>145.52000000000001</v>
      </c>
      <c r="AL50">
        <v>0</v>
      </c>
      <c r="AM50">
        <v>37.47</v>
      </c>
      <c r="AN50">
        <v>6.11</v>
      </c>
      <c r="AO50">
        <v>26.92</v>
      </c>
      <c r="AP50">
        <v>12.49</v>
      </c>
    </row>
    <row r="51" spans="1:42">
      <c r="A51" t="s">
        <v>367</v>
      </c>
      <c r="G51" t="s">
        <v>93</v>
      </c>
      <c r="H51" s="74">
        <v>149.30000000000001</v>
      </c>
      <c r="I51" s="47">
        <v>0</v>
      </c>
      <c r="J51" s="47">
        <v>200.04000000000002</v>
      </c>
      <c r="K51" s="47">
        <v>215.73000000000002</v>
      </c>
      <c r="L51" s="47">
        <v>14.74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7.95</v>
      </c>
      <c r="X51">
        <v>42.68</v>
      </c>
      <c r="Y51">
        <v>10.67</v>
      </c>
      <c r="Z51">
        <v>194.02</v>
      </c>
      <c r="AA51">
        <v>9.6999999999999993</v>
      </c>
      <c r="AB51">
        <v>15.29</v>
      </c>
      <c r="AC51">
        <v>2.91</v>
      </c>
      <c r="AD51">
        <v>0.87</v>
      </c>
      <c r="AE51">
        <v>6.79</v>
      </c>
      <c r="AF51">
        <v>0</v>
      </c>
      <c r="AG51">
        <v>37.47</v>
      </c>
      <c r="AH51">
        <v>12.49</v>
      </c>
      <c r="AI51">
        <v>26.93</v>
      </c>
      <c r="AJ51">
        <v>37.47</v>
      </c>
      <c r="AK51">
        <v>145.52000000000001</v>
      </c>
      <c r="AL51">
        <v>0</v>
      </c>
      <c r="AM51">
        <v>37.47</v>
      </c>
      <c r="AN51">
        <v>6.02</v>
      </c>
      <c r="AO51">
        <v>26.93</v>
      </c>
      <c r="AP51">
        <v>12.49</v>
      </c>
    </row>
    <row r="52" spans="1:42">
      <c r="A52" t="s">
        <v>368</v>
      </c>
      <c r="G52" t="s">
        <v>94</v>
      </c>
      <c r="H52" s="74">
        <v>149.30000000000001</v>
      </c>
      <c r="I52" s="47">
        <v>0</v>
      </c>
      <c r="J52" s="47">
        <v>200.04000000000002</v>
      </c>
      <c r="K52" s="47">
        <v>215.73000000000002</v>
      </c>
      <c r="L52" s="47">
        <v>15.129999999999999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8.34</v>
      </c>
      <c r="X52">
        <v>42.68</v>
      </c>
      <c r="Y52">
        <v>10.67</v>
      </c>
      <c r="Z52">
        <v>194.02</v>
      </c>
      <c r="AA52">
        <v>9.6999999999999993</v>
      </c>
      <c r="AB52">
        <v>15.29</v>
      </c>
      <c r="AC52">
        <v>2.91</v>
      </c>
      <c r="AD52">
        <v>0.87</v>
      </c>
      <c r="AE52">
        <v>6.79</v>
      </c>
      <c r="AF52">
        <v>0</v>
      </c>
      <c r="AG52">
        <v>37.47</v>
      </c>
      <c r="AH52">
        <v>12.49</v>
      </c>
      <c r="AI52">
        <v>26.93</v>
      </c>
      <c r="AJ52">
        <v>37.47</v>
      </c>
      <c r="AK52">
        <v>145.52000000000001</v>
      </c>
      <c r="AL52">
        <v>0</v>
      </c>
      <c r="AM52">
        <v>37.47</v>
      </c>
      <c r="AN52">
        <v>6.02</v>
      </c>
      <c r="AO52">
        <v>26.93</v>
      </c>
      <c r="AP52">
        <v>12.49</v>
      </c>
    </row>
    <row r="53" spans="1:42">
      <c r="A53" t="s">
        <v>399</v>
      </c>
      <c r="G53" t="s">
        <v>95</v>
      </c>
      <c r="H53" s="74">
        <v>149.30000000000001</v>
      </c>
      <c r="I53" s="47">
        <v>0</v>
      </c>
      <c r="J53" s="47">
        <v>200.04000000000002</v>
      </c>
      <c r="K53" s="47">
        <v>215.73000000000002</v>
      </c>
      <c r="L53" s="47">
        <v>15.329999999999998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8.5399999999999991</v>
      </c>
      <c r="X53">
        <v>42.68</v>
      </c>
      <c r="Y53">
        <v>10.67</v>
      </c>
      <c r="Z53">
        <v>194.02</v>
      </c>
      <c r="AA53">
        <v>9.6999999999999993</v>
      </c>
      <c r="AB53">
        <v>15.29</v>
      </c>
      <c r="AC53">
        <v>2.91</v>
      </c>
      <c r="AD53">
        <v>0.87</v>
      </c>
      <c r="AE53">
        <v>6.79</v>
      </c>
      <c r="AF53">
        <v>0</v>
      </c>
      <c r="AG53">
        <v>37.47</v>
      </c>
      <c r="AH53">
        <v>12.49</v>
      </c>
      <c r="AI53">
        <v>26.93</v>
      </c>
      <c r="AJ53">
        <v>37.47</v>
      </c>
      <c r="AK53">
        <v>145.52000000000001</v>
      </c>
      <c r="AL53">
        <v>0</v>
      </c>
      <c r="AM53">
        <v>37.47</v>
      </c>
      <c r="AN53">
        <v>6.02</v>
      </c>
      <c r="AO53">
        <v>26.93</v>
      </c>
      <c r="AP53">
        <v>12.49</v>
      </c>
    </row>
    <row r="54" spans="1:42">
      <c r="A54" t="s">
        <v>398</v>
      </c>
      <c r="G54" t="s">
        <v>96</v>
      </c>
      <c r="H54" s="74">
        <v>149.30000000000001</v>
      </c>
      <c r="I54" s="47">
        <v>0</v>
      </c>
      <c r="J54" s="47">
        <v>200.04000000000002</v>
      </c>
      <c r="K54" s="47">
        <v>215.73000000000002</v>
      </c>
      <c r="L54" s="47">
        <v>15.71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8.92</v>
      </c>
      <c r="X54">
        <v>42.68</v>
      </c>
      <c r="Y54">
        <v>10.67</v>
      </c>
      <c r="Z54">
        <v>194.02</v>
      </c>
      <c r="AA54">
        <v>9.6999999999999993</v>
      </c>
      <c r="AB54">
        <v>15.29</v>
      </c>
      <c r="AC54">
        <v>2.91</v>
      </c>
      <c r="AD54">
        <v>0.87</v>
      </c>
      <c r="AE54">
        <v>6.79</v>
      </c>
      <c r="AF54">
        <v>0</v>
      </c>
      <c r="AG54">
        <v>37.47</v>
      </c>
      <c r="AH54">
        <v>12.49</v>
      </c>
      <c r="AI54">
        <v>26.93</v>
      </c>
      <c r="AJ54">
        <v>37.47</v>
      </c>
      <c r="AK54">
        <v>145.52000000000001</v>
      </c>
      <c r="AL54">
        <v>0</v>
      </c>
      <c r="AM54">
        <v>37.47</v>
      </c>
      <c r="AN54">
        <v>6.02</v>
      </c>
      <c r="AO54">
        <v>26.93</v>
      </c>
      <c r="AP54">
        <v>12.49</v>
      </c>
    </row>
    <row r="55" spans="1:42">
      <c r="A55" t="s">
        <v>400</v>
      </c>
      <c r="G55" t="s">
        <v>97</v>
      </c>
      <c r="H55" s="74">
        <v>149.21</v>
      </c>
      <c r="I55" s="47">
        <v>0</v>
      </c>
      <c r="J55" s="47">
        <v>200.04000000000002</v>
      </c>
      <c r="K55" s="47">
        <v>215.73000000000002</v>
      </c>
      <c r="L55" s="47">
        <v>16.010000000000002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9.2200000000000006</v>
      </c>
      <c r="X55">
        <v>42.68</v>
      </c>
      <c r="Y55">
        <v>10.67</v>
      </c>
      <c r="Z55">
        <v>194.02</v>
      </c>
      <c r="AA55">
        <v>9.6999999999999993</v>
      </c>
      <c r="AB55">
        <v>15.29</v>
      </c>
      <c r="AC55">
        <v>2.91</v>
      </c>
      <c r="AD55">
        <v>0.78</v>
      </c>
      <c r="AE55">
        <v>6.79</v>
      </c>
      <c r="AF55">
        <v>0</v>
      </c>
      <c r="AG55">
        <v>37.47</v>
      </c>
      <c r="AH55">
        <v>12.49</v>
      </c>
      <c r="AI55">
        <v>26.93</v>
      </c>
      <c r="AJ55">
        <v>37.47</v>
      </c>
      <c r="AK55">
        <v>145.52000000000001</v>
      </c>
      <c r="AL55">
        <v>0</v>
      </c>
      <c r="AM55">
        <v>37.47</v>
      </c>
      <c r="AN55">
        <v>6.02</v>
      </c>
      <c r="AO55">
        <v>26.93</v>
      </c>
      <c r="AP55">
        <v>12.49</v>
      </c>
    </row>
    <row r="56" spans="1:42">
      <c r="A56" t="s">
        <v>400</v>
      </c>
      <c r="G56" t="s">
        <v>98</v>
      </c>
      <c r="H56" s="74">
        <v>149.21</v>
      </c>
      <c r="I56" s="47">
        <v>0</v>
      </c>
      <c r="J56" s="47">
        <v>200.04000000000002</v>
      </c>
      <c r="K56" s="47">
        <v>215.73000000000002</v>
      </c>
      <c r="L56" s="47">
        <v>15.329999999999998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8.5399999999999991</v>
      </c>
      <c r="X56">
        <v>42.68</v>
      </c>
      <c r="Y56">
        <v>10.67</v>
      </c>
      <c r="Z56">
        <v>194.02</v>
      </c>
      <c r="AA56">
        <v>9.6999999999999993</v>
      </c>
      <c r="AB56">
        <v>15.29</v>
      </c>
      <c r="AC56">
        <v>2.91</v>
      </c>
      <c r="AD56">
        <v>0.78</v>
      </c>
      <c r="AE56">
        <v>6.79</v>
      </c>
      <c r="AF56">
        <v>0</v>
      </c>
      <c r="AG56">
        <v>37.47</v>
      </c>
      <c r="AH56">
        <v>12.49</v>
      </c>
      <c r="AI56">
        <v>26.93</v>
      </c>
      <c r="AJ56">
        <v>37.47</v>
      </c>
      <c r="AK56">
        <v>145.52000000000001</v>
      </c>
      <c r="AL56">
        <v>0</v>
      </c>
      <c r="AM56">
        <v>37.47</v>
      </c>
      <c r="AN56">
        <v>6.02</v>
      </c>
      <c r="AO56">
        <v>26.93</v>
      </c>
      <c r="AP56">
        <v>12.49</v>
      </c>
    </row>
    <row r="57" spans="1:42">
      <c r="G57" t="s">
        <v>99</v>
      </c>
      <c r="H57" s="74">
        <v>149.21</v>
      </c>
      <c r="I57" s="47">
        <v>0</v>
      </c>
      <c r="J57" s="47">
        <v>200.04000000000002</v>
      </c>
      <c r="K57" s="47">
        <v>215.73000000000002</v>
      </c>
      <c r="L57" s="47">
        <v>14.84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8.0500000000000007</v>
      </c>
      <c r="X57">
        <v>42.68</v>
      </c>
      <c r="Y57">
        <v>10.67</v>
      </c>
      <c r="Z57">
        <v>194.02</v>
      </c>
      <c r="AA57">
        <v>9.6999999999999993</v>
      </c>
      <c r="AB57">
        <v>15.29</v>
      </c>
      <c r="AC57">
        <v>2.91</v>
      </c>
      <c r="AD57">
        <v>0.78</v>
      </c>
      <c r="AE57">
        <v>6.79</v>
      </c>
      <c r="AF57">
        <v>0</v>
      </c>
      <c r="AG57">
        <v>37.47</v>
      </c>
      <c r="AH57">
        <v>12.49</v>
      </c>
      <c r="AI57">
        <v>26.93</v>
      </c>
      <c r="AJ57">
        <v>37.47</v>
      </c>
      <c r="AK57">
        <v>145.52000000000001</v>
      </c>
      <c r="AL57">
        <v>0</v>
      </c>
      <c r="AM57">
        <v>37.47</v>
      </c>
      <c r="AN57">
        <v>6.02</v>
      </c>
      <c r="AO57">
        <v>26.93</v>
      </c>
      <c r="AP57">
        <v>12.49</v>
      </c>
    </row>
    <row r="58" spans="1:42">
      <c r="G58" t="s">
        <v>100</v>
      </c>
      <c r="H58" s="74">
        <v>149.21</v>
      </c>
      <c r="I58" s="47">
        <v>0</v>
      </c>
      <c r="J58" s="47">
        <v>200.04000000000002</v>
      </c>
      <c r="K58" s="47">
        <v>215.73000000000002</v>
      </c>
      <c r="L58" s="47">
        <v>14.55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7.76</v>
      </c>
      <c r="X58">
        <v>42.68</v>
      </c>
      <c r="Y58">
        <v>10.67</v>
      </c>
      <c r="Z58">
        <v>194.02</v>
      </c>
      <c r="AA58">
        <v>9.6999999999999993</v>
      </c>
      <c r="AB58">
        <v>15.29</v>
      </c>
      <c r="AC58">
        <v>2.91</v>
      </c>
      <c r="AD58">
        <v>0.78</v>
      </c>
      <c r="AE58">
        <v>6.79</v>
      </c>
      <c r="AF58">
        <v>0</v>
      </c>
      <c r="AG58">
        <v>37.47</v>
      </c>
      <c r="AH58">
        <v>12.49</v>
      </c>
      <c r="AI58">
        <v>26.93</v>
      </c>
      <c r="AJ58">
        <v>37.47</v>
      </c>
      <c r="AK58">
        <v>145.52000000000001</v>
      </c>
      <c r="AL58">
        <v>0</v>
      </c>
      <c r="AM58">
        <v>37.47</v>
      </c>
      <c r="AN58">
        <v>6.02</v>
      </c>
      <c r="AO58">
        <v>26.93</v>
      </c>
      <c r="AP58">
        <v>12.49</v>
      </c>
    </row>
    <row r="59" spans="1:42">
      <c r="G59" t="s">
        <v>101</v>
      </c>
      <c r="H59" s="74">
        <v>149.35000000000002</v>
      </c>
      <c r="I59" s="47">
        <v>0</v>
      </c>
      <c r="J59" s="47">
        <v>200.04000000000002</v>
      </c>
      <c r="K59" s="47">
        <v>215.73000000000002</v>
      </c>
      <c r="L59" s="47">
        <v>14.16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7.37</v>
      </c>
      <c r="X59">
        <v>42.68</v>
      </c>
      <c r="Y59">
        <v>10.67</v>
      </c>
      <c r="Z59">
        <v>194.02</v>
      </c>
      <c r="AA59">
        <v>9.6999999999999993</v>
      </c>
      <c r="AB59">
        <v>15.29</v>
      </c>
      <c r="AC59">
        <v>2.91</v>
      </c>
      <c r="AD59">
        <v>0.92</v>
      </c>
      <c r="AE59">
        <v>6.79</v>
      </c>
      <c r="AF59">
        <v>0</v>
      </c>
      <c r="AG59">
        <v>37.47</v>
      </c>
      <c r="AH59">
        <v>12.49</v>
      </c>
      <c r="AI59">
        <v>26.93</v>
      </c>
      <c r="AJ59">
        <v>37.47</v>
      </c>
      <c r="AK59">
        <v>145.52000000000001</v>
      </c>
      <c r="AL59">
        <v>0</v>
      </c>
      <c r="AM59">
        <v>37.47</v>
      </c>
      <c r="AN59">
        <v>6.02</v>
      </c>
      <c r="AO59">
        <v>26.93</v>
      </c>
      <c r="AP59">
        <v>12.49</v>
      </c>
    </row>
    <row r="60" spans="1:42">
      <c r="G60" t="s">
        <v>102</v>
      </c>
      <c r="H60" s="74">
        <v>149.35000000000002</v>
      </c>
      <c r="I60" s="47">
        <v>0</v>
      </c>
      <c r="J60" s="47">
        <v>200.04000000000002</v>
      </c>
      <c r="K60" s="47">
        <v>215.73000000000002</v>
      </c>
      <c r="L60" s="47">
        <v>13.92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7.13</v>
      </c>
      <c r="X60">
        <v>42.68</v>
      </c>
      <c r="Y60">
        <v>10.67</v>
      </c>
      <c r="Z60">
        <v>194.02</v>
      </c>
      <c r="AA60">
        <v>9.6999999999999993</v>
      </c>
      <c r="AB60">
        <v>15.29</v>
      </c>
      <c r="AC60">
        <v>2.91</v>
      </c>
      <c r="AD60">
        <v>0.92</v>
      </c>
      <c r="AE60">
        <v>6.79</v>
      </c>
      <c r="AF60">
        <v>0</v>
      </c>
      <c r="AG60">
        <v>37.47</v>
      </c>
      <c r="AH60">
        <v>12.49</v>
      </c>
      <c r="AI60">
        <v>26.93</v>
      </c>
      <c r="AJ60">
        <v>37.47</v>
      </c>
      <c r="AK60">
        <v>145.52000000000001</v>
      </c>
      <c r="AL60">
        <v>0</v>
      </c>
      <c r="AM60">
        <v>37.47</v>
      </c>
      <c r="AN60">
        <v>6.02</v>
      </c>
      <c r="AO60">
        <v>26.93</v>
      </c>
      <c r="AP60">
        <v>12.49</v>
      </c>
    </row>
    <row r="61" spans="1:42">
      <c r="G61" t="s">
        <v>103</v>
      </c>
      <c r="H61" s="74">
        <v>149.35000000000002</v>
      </c>
      <c r="I61" s="47">
        <v>0</v>
      </c>
      <c r="J61" s="47">
        <v>200.04000000000002</v>
      </c>
      <c r="K61" s="47">
        <v>215.73000000000002</v>
      </c>
      <c r="L61" s="47">
        <v>13.48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6.69</v>
      </c>
      <c r="X61">
        <v>42.68</v>
      </c>
      <c r="Y61">
        <v>10.67</v>
      </c>
      <c r="Z61">
        <v>194.02</v>
      </c>
      <c r="AA61">
        <v>9.6999999999999993</v>
      </c>
      <c r="AB61">
        <v>15.29</v>
      </c>
      <c r="AC61">
        <v>2.91</v>
      </c>
      <c r="AD61">
        <v>0.92</v>
      </c>
      <c r="AE61">
        <v>6.79</v>
      </c>
      <c r="AF61">
        <v>0</v>
      </c>
      <c r="AG61">
        <v>37.47</v>
      </c>
      <c r="AH61">
        <v>12.49</v>
      </c>
      <c r="AI61">
        <v>26.93</v>
      </c>
      <c r="AJ61">
        <v>37.47</v>
      </c>
      <c r="AK61">
        <v>145.52000000000001</v>
      </c>
      <c r="AL61">
        <v>0</v>
      </c>
      <c r="AM61">
        <v>37.47</v>
      </c>
      <c r="AN61">
        <v>6.02</v>
      </c>
      <c r="AO61">
        <v>26.93</v>
      </c>
      <c r="AP61">
        <v>12.49</v>
      </c>
    </row>
    <row r="62" spans="1:42">
      <c r="G62" t="s">
        <v>104</v>
      </c>
      <c r="H62" s="74">
        <v>149.35000000000002</v>
      </c>
      <c r="I62" s="47">
        <v>0</v>
      </c>
      <c r="J62" s="47">
        <v>200.04000000000002</v>
      </c>
      <c r="K62" s="47">
        <v>215.73000000000002</v>
      </c>
      <c r="L62" s="47">
        <v>13.1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6.31</v>
      </c>
      <c r="X62">
        <v>42.68</v>
      </c>
      <c r="Y62">
        <v>10.67</v>
      </c>
      <c r="Z62">
        <v>194.02</v>
      </c>
      <c r="AA62">
        <v>9.6999999999999993</v>
      </c>
      <c r="AB62">
        <v>15.29</v>
      </c>
      <c r="AC62">
        <v>2.91</v>
      </c>
      <c r="AD62">
        <v>0.92</v>
      </c>
      <c r="AE62">
        <v>6.79</v>
      </c>
      <c r="AF62">
        <v>0</v>
      </c>
      <c r="AG62">
        <v>37.47</v>
      </c>
      <c r="AH62">
        <v>12.49</v>
      </c>
      <c r="AI62">
        <v>26.93</v>
      </c>
      <c r="AJ62">
        <v>37.47</v>
      </c>
      <c r="AK62">
        <v>145.52000000000001</v>
      </c>
      <c r="AL62">
        <v>0</v>
      </c>
      <c r="AM62">
        <v>37.47</v>
      </c>
      <c r="AN62">
        <v>6.02</v>
      </c>
      <c r="AO62">
        <v>26.93</v>
      </c>
      <c r="AP62">
        <v>12.49</v>
      </c>
    </row>
    <row r="63" spans="1:42">
      <c r="G63" t="s">
        <v>105</v>
      </c>
      <c r="H63" s="74">
        <v>149.35000000000002</v>
      </c>
      <c r="I63" s="47">
        <v>0</v>
      </c>
      <c r="J63" s="47">
        <v>200.04000000000002</v>
      </c>
      <c r="K63" s="47">
        <v>215.73000000000002</v>
      </c>
      <c r="L63" s="47">
        <v>12.61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5.82</v>
      </c>
      <c r="X63">
        <v>42.68</v>
      </c>
      <c r="Y63">
        <v>10.67</v>
      </c>
      <c r="Z63">
        <v>194.02</v>
      </c>
      <c r="AA63">
        <v>9.6999999999999993</v>
      </c>
      <c r="AB63">
        <v>15.29</v>
      </c>
      <c r="AC63">
        <v>2.91</v>
      </c>
      <c r="AD63">
        <v>0.92</v>
      </c>
      <c r="AE63">
        <v>6.79</v>
      </c>
      <c r="AF63">
        <v>0</v>
      </c>
      <c r="AG63">
        <v>37.47</v>
      </c>
      <c r="AH63">
        <v>12.49</v>
      </c>
      <c r="AI63">
        <v>26.93</v>
      </c>
      <c r="AJ63">
        <v>37.47</v>
      </c>
      <c r="AK63">
        <v>145.52000000000001</v>
      </c>
      <c r="AL63">
        <v>0</v>
      </c>
      <c r="AM63">
        <v>37.47</v>
      </c>
      <c r="AN63">
        <v>6.02</v>
      </c>
      <c r="AO63">
        <v>26.93</v>
      </c>
      <c r="AP63">
        <v>12.49</v>
      </c>
    </row>
    <row r="64" spans="1:42">
      <c r="G64" t="s">
        <v>106</v>
      </c>
      <c r="H64" s="74">
        <v>149.35000000000002</v>
      </c>
      <c r="I64" s="47">
        <v>0</v>
      </c>
      <c r="J64" s="47">
        <v>200.04000000000002</v>
      </c>
      <c r="K64" s="47">
        <v>215.73000000000002</v>
      </c>
      <c r="L64" s="47">
        <v>12.030000000000001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5.24</v>
      </c>
      <c r="X64">
        <v>42.68</v>
      </c>
      <c r="Y64">
        <v>10.67</v>
      </c>
      <c r="Z64">
        <v>194.02</v>
      </c>
      <c r="AA64">
        <v>9.6999999999999993</v>
      </c>
      <c r="AB64">
        <v>15.29</v>
      </c>
      <c r="AC64">
        <v>2.91</v>
      </c>
      <c r="AD64">
        <v>0.92</v>
      </c>
      <c r="AE64">
        <v>6.79</v>
      </c>
      <c r="AF64">
        <v>0</v>
      </c>
      <c r="AG64">
        <v>37.47</v>
      </c>
      <c r="AH64">
        <v>12.49</v>
      </c>
      <c r="AI64">
        <v>26.93</v>
      </c>
      <c r="AJ64">
        <v>37.47</v>
      </c>
      <c r="AK64">
        <v>145.52000000000001</v>
      </c>
      <c r="AL64">
        <v>0</v>
      </c>
      <c r="AM64">
        <v>37.47</v>
      </c>
      <c r="AN64">
        <v>6.02</v>
      </c>
      <c r="AO64">
        <v>26.93</v>
      </c>
      <c r="AP64">
        <v>12.49</v>
      </c>
    </row>
    <row r="65" spans="7:42">
      <c r="G65" t="s">
        <v>107</v>
      </c>
      <c r="H65" s="74">
        <v>149.35000000000002</v>
      </c>
      <c r="I65" s="47">
        <v>0</v>
      </c>
      <c r="J65" s="47">
        <v>200.04000000000002</v>
      </c>
      <c r="K65" s="47">
        <v>215.73000000000002</v>
      </c>
      <c r="L65" s="47">
        <v>11.16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4.37</v>
      </c>
      <c r="X65">
        <v>42.68</v>
      </c>
      <c r="Y65">
        <v>10.67</v>
      </c>
      <c r="Z65">
        <v>194.02</v>
      </c>
      <c r="AA65">
        <v>9.6999999999999993</v>
      </c>
      <c r="AB65">
        <v>15.29</v>
      </c>
      <c r="AC65">
        <v>2.91</v>
      </c>
      <c r="AD65">
        <v>0.92</v>
      </c>
      <c r="AE65">
        <v>6.79</v>
      </c>
      <c r="AF65">
        <v>0</v>
      </c>
      <c r="AG65">
        <v>37.47</v>
      </c>
      <c r="AH65">
        <v>12.49</v>
      </c>
      <c r="AI65">
        <v>26.93</v>
      </c>
      <c r="AJ65">
        <v>37.47</v>
      </c>
      <c r="AK65">
        <v>145.52000000000001</v>
      </c>
      <c r="AL65">
        <v>0</v>
      </c>
      <c r="AM65">
        <v>37.47</v>
      </c>
      <c r="AN65">
        <v>6.02</v>
      </c>
      <c r="AO65">
        <v>26.93</v>
      </c>
      <c r="AP65">
        <v>12.49</v>
      </c>
    </row>
    <row r="66" spans="7:42">
      <c r="G66" t="s">
        <v>108</v>
      </c>
      <c r="H66" s="74">
        <v>149.35000000000002</v>
      </c>
      <c r="I66" s="47">
        <v>0</v>
      </c>
      <c r="J66" s="47">
        <v>200.04000000000002</v>
      </c>
      <c r="K66" s="47">
        <v>215.73000000000002</v>
      </c>
      <c r="L66" s="47">
        <v>10.19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3.4</v>
      </c>
      <c r="X66">
        <v>42.68</v>
      </c>
      <c r="Y66">
        <v>10.67</v>
      </c>
      <c r="Z66">
        <v>194.02</v>
      </c>
      <c r="AA66">
        <v>9.6999999999999993</v>
      </c>
      <c r="AB66">
        <v>15.29</v>
      </c>
      <c r="AC66">
        <v>2.91</v>
      </c>
      <c r="AD66">
        <v>0.92</v>
      </c>
      <c r="AE66">
        <v>6.79</v>
      </c>
      <c r="AF66">
        <v>0</v>
      </c>
      <c r="AG66">
        <v>37.47</v>
      </c>
      <c r="AH66">
        <v>12.49</v>
      </c>
      <c r="AI66">
        <v>26.93</v>
      </c>
      <c r="AJ66">
        <v>37.47</v>
      </c>
      <c r="AK66">
        <v>145.52000000000001</v>
      </c>
      <c r="AL66">
        <v>0</v>
      </c>
      <c r="AM66">
        <v>37.47</v>
      </c>
      <c r="AN66">
        <v>6.02</v>
      </c>
      <c r="AO66">
        <v>26.93</v>
      </c>
      <c r="AP66">
        <v>12.49</v>
      </c>
    </row>
    <row r="67" spans="7:42">
      <c r="G67" t="s">
        <v>109</v>
      </c>
      <c r="H67" s="74">
        <v>149.21</v>
      </c>
      <c r="I67" s="47">
        <v>0</v>
      </c>
      <c r="J67" s="47">
        <v>200.04000000000002</v>
      </c>
      <c r="K67" s="47">
        <v>215.73000000000002</v>
      </c>
      <c r="L67" s="47">
        <v>9.51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2.72</v>
      </c>
      <c r="X67">
        <v>42.68</v>
      </c>
      <c r="Y67">
        <v>10.67</v>
      </c>
      <c r="Z67">
        <v>194.02</v>
      </c>
      <c r="AA67">
        <v>24.99</v>
      </c>
      <c r="AB67">
        <v>0</v>
      </c>
      <c r="AC67">
        <v>2.91</v>
      </c>
      <c r="AD67">
        <v>0.78</v>
      </c>
      <c r="AE67">
        <v>0</v>
      </c>
      <c r="AF67">
        <v>6.79</v>
      </c>
      <c r="AG67">
        <v>37.47</v>
      </c>
      <c r="AH67">
        <v>12.49</v>
      </c>
      <c r="AI67">
        <v>26.93</v>
      </c>
      <c r="AJ67">
        <v>37.47</v>
      </c>
      <c r="AK67">
        <v>145.52000000000001</v>
      </c>
      <c r="AL67">
        <v>0</v>
      </c>
      <c r="AM67">
        <v>37.47</v>
      </c>
      <c r="AN67">
        <v>6.02</v>
      </c>
      <c r="AO67">
        <v>26.93</v>
      </c>
      <c r="AP67">
        <v>12.49</v>
      </c>
    </row>
    <row r="68" spans="7:42">
      <c r="G68" t="s">
        <v>110</v>
      </c>
      <c r="H68" s="74">
        <v>149.21</v>
      </c>
      <c r="I68" s="47">
        <v>0</v>
      </c>
      <c r="J68" s="47">
        <v>200.04000000000002</v>
      </c>
      <c r="K68" s="47">
        <v>215.73000000000002</v>
      </c>
      <c r="L68" s="47">
        <v>9.07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2.2799999999999998</v>
      </c>
      <c r="X68">
        <v>42.68</v>
      </c>
      <c r="Y68">
        <v>10.67</v>
      </c>
      <c r="Z68">
        <v>194.02</v>
      </c>
      <c r="AA68">
        <v>24.99</v>
      </c>
      <c r="AB68">
        <v>0</v>
      </c>
      <c r="AC68">
        <v>2.91</v>
      </c>
      <c r="AD68">
        <v>0.78</v>
      </c>
      <c r="AE68">
        <v>0</v>
      </c>
      <c r="AF68">
        <v>6.79</v>
      </c>
      <c r="AG68">
        <v>37.47</v>
      </c>
      <c r="AH68">
        <v>12.49</v>
      </c>
      <c r="AI68">
        <v>26.93</v>
      </c>
      <c r="AJ68">
        <v>37.47</v>
      </c>
      <c r="AK68">
        <v>145.52000000000001</v>
      </c>
      <c r="AL68">
        <v>0</v>
      </c>
      <c r="AM68">
        <v>37.47</v>
      </c>
      <c r="AN68">
        <v>6.02</v>
      </c>
      <c r="AO68">
        <v>26.93</v>
      </c>
      <c r="AP68">
        <v>12.49</v>
      </c>
    </row>
    <row r="69" spans="7:42">
      <c r="G69" t="s">
        <v>111</v>
      </c>
      <c r="H69" s="74">
        <v>149.21</v>
      </c>
      <c r="I69" s="47">
        <v>0</v>
      </c>
      <c r="J69" s="47">
        <v>200.04000000000002</v>
      </c>
      <c r="K69" s="47">
        <v>215.73000000000002</v>
      </c>
      <c r="L69" s="47">
        <v>8.73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1.94</v>
      </c>
      <c r="X69">
        <v>42.68</v>
      </c>
      <c r="Y69">
        <v>10.67</v>
      </c>
      <c r="Z69">
        <v>194.02</v>
      </c>
      <c r="AA69">
        <v>24.99</v>
      </c>
      <c r="AB69">
        <v>0</v>
      </c>
      <c r="AC69">
        <v>2.91</v>
      </c>
      <c r="AD69">
        <v>0.78</v>
      </c>
      <c r="AE69">
        <v>0</v>
      </c>
      <c r="AF69">
        <v>6.79</v>
      </c>
      <c r="AG69">
        <v>37.47</v>
      </c>
      <c r="AH69">
        <v>12.49</v>
      </c>
      <c r="AI69">
        <v>26.93</v>
      </c>
      <c r="AJ69">
        <v>37.47</v>
      </c>
      <c r="AK69">
        <v>145.52000000000001</v>
      </c>
      <c r="AL69">
        <v>0</v>
      </c>
      <c r="AM69">
        <v>37.47</v>
      </c>
      <c r="AN69">
        <v>6.02</v>
      </c>
      <c r="AO69">
        <v>26.93</v>
      </c>
      <c r="AP69">
        <v>12.49</v>
      </c>
    </row>
    <row r="70" spans="7:42">
      <c r="G70" t="s">
        <v>112</v>
      </c>
      <c r="H70" s="74">
        <v>149.21</v>
      </c>
      <c r="I70" s="47">
        <v>0</v>
      </c>
      <c r="J70" s="47">
        <v>200.04000000000002</v>
      </c>
      <c r="K70" s="47">
        <v>215.73000000000002</v>
      </c>
      <c r="L70" s="47">
        <v>8.57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1.78</v>
      </c>
      <c r="X70">
        <v>42.68</v>
      </c>
      <c r="Y70">
        <v>10.67</v>
      </c>
      <c r="Z70">
        <v>194.02</v>
      </c>
      <c r="AA70">
        <v>24.99</v>
      </c>
      <c r="AB70">
        <v>0</v>
      </c>
      <c r="AC70">
        <v>2.91</v>
      </c>
      <c r="AD70">
        <v>0.78</v>
      </c>
      <c r="AE70">
        <v>0</v>
      </c>
      <c r="AF70">
        <v>6.79</v>
      </c>
      <c r="AG70">
        <v>37.47</v>
      </c>
      <c r="AH70">
        <v>12.49</v>
      </c>
      <c r="AI70">
        <v>26.93</v>
      </c>
      <c r="AJ70">
        <v>37.47</v>
      </c>
      <c r="AK70">
        <v>145.52000000000001</v>
      </c>
      <c r="AL70">
        <v>0</v>
      </c>
      <c r="AM70">
        <v>37.47</v>
      </c>
      <c r="AN70">
        <v>6.02</v>
      </c>
      <c r="AO70">
        <v>26.93</v>
      </c>
      <c r="AP70">
        <v>12.49</v>
      </c>
    </row>
    <row r="71" spans="7:42">
      <c r="G71" t="s">
        <v>113</v>
      </c>
      <c r="H71" s="74">
        <v>149.16</v>
      </c>
      <c r="I71" s="47">
        <v>0</v>
      </c>
      <c r="J71" s="47">
        <v>200.13000000000002</v>
      </c>
      <c r="K71" s="47">
        <v>173.68</v>
      </c>
      <c r="L71" s="47">
        <v>8.14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1.35</v>
      </c>
      <c r="X71">
        <v>0</v>
      </c>
      <c r="Y71">
        <v>0</v>
      </c>
      <c r="Z71">
        <v>194.02</v>
      </c>
      <c r="AA71">
        <v>29.39</v>
      </c>
      <c r="AB71">
        <v>0</v>
      </c>
      <c r="AC71">
        <v>2.91</v>
      </c>
      <c r="AD71">
        <v>0.73</v>
      </c>
      <c r="AE71">
        <v>0</v>
      </c>
      <c r="AF71">
        <v>6.79</v>
      </c>
      <c r="AG71">
        <v>39.770000000000003</v>
      </c>
      <c r="AH71">
        <v>12.49</v>
      </c>
      <c r="AI71">
        <v>26.58</v>
      </c>
      <c r="AJ71">
        <v>39.770000000000003</v>
      </c>
      <c r="AK71">
        <v>145.52000000000001</v>
      </c>
      <c r="AL71">
        <v>0</v>
      </c>
      <c r="AM71">
        <v>39.770000000000003</v>
      </c>
      <c r="AN71">
        <v>6.11</v>
      </c>
      <c r="AO71">
        <v>26.58</v>
      </c>
      <c r="AP71">
        <v>12.49</v>
      </c>
    </row>
    <row r="72" spans="7:42">
      <c r="G72" t="s">
        <v>114</v>
      </c>
      <c r="H72" s="74">
        <v>149.16</v>
      </c>
      <c r="I72" s="47">
        <v>0</v>
      </c>
      <c r="J72" s="47">
        <v>200.13000000000002</v>
      </c>
      <c r="K72" s="47">
        <v>173.68</v>
      </c>
      <c r="L72" s="47">
        <v>7.8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1.01</v>
      </c>
      <c r="X72">
        <v>0</v>
      </c>
      <c r="Y72">
        <v>0</v>
      </c>
      <c r="Z72">
        <v>194.02</v>
      </c>
      <c r="AA72">
        <v>29.39</v>
      </c>
      <c r="AB72">
        <v>0</v>
      </c>
      <c r="AC72">
        <v>2.91</v>
      </c>
      <c r="AD72">
        <v>0.73</v>
      </c>
      <c r="AE72">
        <v>0</v>
      </c>
      <c r="AF72">
        <v>6.79</v>
      </c>
      <c r="AG72">
        <v>39.770000000000003</v>
      </c>
      <c r="AH72">
        <v>12.49</v>
      </c>
      <c r="AI72">
        <v>26.58</v>
      </c>
      <c r="AJ72">
        <v>39.770000000000003</v>
      </c>
      <c r="AK72">
        <v>145.52000000000001</v>
      </c>
      <c r="AL72">
        <v>0</v>
      </c>
      <c r="AM72">
        <v>39.770000000000003</v>
      </c>
      <c r="AN72">
        <v>6.11</v>
      </c>
      <c r="AO72">
        <v>26.58</v>
      </c>
      <c r="AP72">
        <v>12.49</v>
      </c>
    </row>
    <row r="73" spans="7:42">
      <c r="G73" t="s">
        <v>115</v>
      </c>
      <c r="H73" s="74">
        <v>149.16</v>
      </c>
      <c r="I73" s="47">
        <v>0</v>
      </c>
      <c r="J73" s="47">
        <v>200.13000000000002</v>
      </c>
      <c r="K73" s="47">
        <v>173.68</v>
      </c>
      <c r="L73" s="47">
        <v>7.51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0.72</v>
      </c>
      <c r="X73">
        <v>0</v>
      </c>
      <c r="Y73">
        <v>0</v>
      </c>
      <c r="Z73">
        <v>194.02</v>
      </c>
      <c r="AA73">
        <v>29.39</v>
      </c>
      <c r="AB73">
        <v>0</v>
      </c>
      <c r="AC73">
        <v>2.91</v>
      </c>
      <c r="AD73">
        <v>0.73</v>
      </c>
      <c r="AE73">
        <v>0</v>
      </c>
      <c r="AF73">
        <v>6.79</v>
      </c>
      <c r="AG73">
        <v>39.770000000000003</v>
      </c>
      <c r="AH73">
        <v>12.49</v>
      </c>
      <c r="AI73">
        <v>26.58</v>
      </c>
      <c r="AJ73">
        <v>39.770000000000003</v>
      </c>
      <c r="AK73">
        <v>145.52000000000001</v>
      </c>
      <c r="AL73">
        <v>0</v>
      </c>
      <c r="AM73">
        <v>39.770000000000003</v>
      </c>
      <c r="AN73">
        <v>6.11</v>
      </c>
      <c r="AO73">
        <v>26.58</v>
      </c>
      <c r="AP73">
        <v>12.49</v>
      </c>
    </row>
    <row r="74" spans="7:42">
      <c r="G74" t="s">
        <v>116</v>
      </c>
      <c r="H74" s="74">
        <v>149.16</v>
      </c>
      <c r="I74" s="47">
        <v>0</v>
      </c>
      <c r="J74" s="47">
        <v>200.13000000000002</v>
      </c>
      <c r="K74" s="47">
        <v>173.68</v>
      </c>
      <c r="L74" s="47">
        <v>7.2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0.41</v>
      </c>
      <c r="X74">
        <v>0</v>
      </c>
      <c r="Y74">
        <v>0</v>
      </c>
      <c r="Z74">
        <v>194.02</v>
      </c>
      <c r="AA74">
        <v>29.39</v>
      </c>
      <c r="AB74">
        <v>0</v>
      </c>
      <c r="AC74">
        <v>2.91</v>
      </c>
      <c r="AD74">
        <v>0.73</v>
      </c>
      <c r="AE74">
        <v>0</v>
      </c>
      <c r="AF74">
        <v>6.79</v>
      </c>
      <c r="AG74">
        <v>39.770000000000003</v>
      </c>
      <c r="AH74">
        <v>12.49</v>
      </c>
      <c r="AI74">
        <v>26.58</v>
      </c>
      <c r="AJ74">
        <v>39.770000000000003</v>
      </c>
      <c r="AK74">
        <v>145.52000000000001</v>
      </c>
      <c r="AL74">
        <v>0</v>
      </c>
      <c r="AM74">
        <v>39.770000000000003</v>
      </c>
      <c r="AN74">
        <v>6.11</v>
      </c>
      <c r="AO74">
        <v>26.58</v>
      </c>
      <c r="AP74">
        <v>12.49</v>
      </c>
    </row>
    <row r="75" spans="7:42">
      <c r="G75" t="s">
        <v>117</v>
      </c>
      <c r="H75" s="74">
        <v>391.68</v>
      </c>
      <c r="I75" s="47">
        <v>0</v>
      </c>
      <c r="J75" s="47">
        <v>200.13000000000002</v>
      </c>
      <c r="K75" s="47">
        <v>173.68</v>
      </c>
      <c r="L75" s="47">
        <v>6.99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0.2</v>
      </c>
      <c r="X75">
        <v>0</v>
      </c>
      <c r="Y75">
        <v>0</v>
      </c>
      <c r="Z75">
        <v>194.02</v>
      </c>
      <c r="AA75">
        <v>29.39</v>
      </c>
      <c r="AB75">
        <v>0</v>
      </c>
      <c r="AC75">
        <v>2.91</v>
      </c>
      <c r="AD75">
        <v>0.73</v>
      </c>
      <c r="AE75">
        <v>0</v>
      </c>
      <c r="AF75">
        <v>6.79</v>
      </c>
      <c r="AG75">
        <v>39.770000000000003</v>
      </c>
      <c r="AH75">
        <v>12.49</v>
      </c>
      <c r="AI75">
        <v>31.5</v>
      </c>
      <c r="AJ75">
        <v>39.770000000000003</v>
      </c>
      <c r="AK75">
        <v>145.52000000000001</v>
      </c>
      <c r="AL75">
        <v>242.52</v>
      </c>
      <c r="AM75">
        <v>39.770000000000003</v>
      </c>
      <c r="AN75">
        <v>6.11</v>
      </c>
      <c r="AO75">
        <v>25.12</v>
      </c>
      <c r="AP75">
        <v>12.49</v>
      </c>
    </row>
    <row r="76" spans="7:42">
      <c r="G76" t="s">
        <v>118</v>
      </c>
      <c r="H76" s="74">
        <v>391.68</v>
      </c>
      <c r="I76" s="47">
        <v>0</v>
      </c>
      <c r="J76" s="47">
        <v>200.13000000000002</v>
      </c>
      <c r="K76" s="47">
        <v>173.68</v>
      </c>
      <c r="L76" s="47">
        <v>6.84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0.05</v>
      </c>
      <c r="X76">
        <v>0</v>
      </c>
      <c r="Y76">
        <v>0</v>
      </c>
      <c r="Z76">
        <v>194.02</v>
      </c>
      <c r="AA76">
        <v>29.39</v>
      </c>
      <c r="AB76">
        <v>0</v>
      </c>
      <c r="AC76">
        <v>2.91</v>
      </c>
      <c r="AD76">
        <v>0.73</v>
      </c>
      <c r="AE76">
        <v>0</v>
      </c>
      <c r="AF76">
        <v>6.79</v>
      </c>
      <c r="AG76">
        <v>39.770000000000003</v>
      </c>
      <c r="AH76">
        <v>12.49</v>
      </c>
      <c r="AI76">
        <v>31.5</v>
      </c>
      <c r="AJ76">
        <v>39.770000000000003</v>
      </c>
      <c r="AK76">
        <v>145.52000000000001</v>
      </c>
      <c r="AL76">
        <v>242.52</v>
      </c>
      <c r="AM76">
        <v>39.770000000000003</v>
      </c>
      <c r="AN76">
        <v>6.11</v>
      </c>
      <c r="AO76">
        <v>25.12</v>
      </c>
      <c r="AP76">
        <v>12.49</v>
      </c>
    </row>
    <row r="77" spans="7:42">
      <c r="G77" t="s">
        <v>119</v>
      </c>
      <c r="H77" s="74">
        <v>391.68</v>
      </c>
      <c r="I77" s="47">
        <v>0</v>
      </c>
      <c r="J77" s="47">
        <v>200.13000000000002</v>
      </c>
      <c r="K77" s="47">
        <v>173.68</v>
      </c>
      <c r="L77" s="47">
        <v>6.79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194.02</v>
      </c>
      <c r="AA77">
        <v>29.39</v>
      </c>
      <c r="AB77">
        <v>0</v>
      </c>
      <c r="AC77">
        <v>2.91</v>
      </c>
      <c r="AD77">
        <v>0.73</v>
      </c>
      <c r="AE77">
        <v>0</v>
      </c>
      <c r="AF77">
        <v>6.79</v>
      </c>
      <c r="AG77">
        <v>39.770000000000003</v>
      </c>
      <c r="AH77">
        <v>12.49</v>
      </c>
      <c r="AI77">
        <v>16.98</v>
      </c>
      <c r="AJ77">
        <v>39.770000000000003</v>
      </c>
      <c r="AK77">
        <v>145.52000000000001</v>
      </c>
      <c r="AL77">
        <v>242.52</v>
      </c>
      <c r="AM77">
        <v>39.770000000000003</v>
      </c>
      <c r="AN77">
        <v>6.11</v>
      </c>
      <c r="AO77">
        <v>16.98</v>
      </c>
      <c r="AP77">
        <v>12.49</v>
      </c>
    </row>
    <row r="78" spans="7:42">
      <c r="G78" t="s">
        <v>120</v>
      </c>
      <c r="H78" s="74">
        <v>391.68</v>
      </c>
      <c r="I78" s="47">
        <v>0</v>
      </c>
      <c r="J78" s="47">
        <v>200.13000000000002</v>
      </c>
      <c r="K78" s="47">
        <v>173.68</v>
      </c>
      <c r="L78" s="47">
        <v>6.79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194.02</v>
      </c>
      <c r="AA78">
        <v>29.39</v>
      </c>
      <c r="AB78">
        <v>0</v>
      </c>
      <c r="AC78">
        <v>2.91</v>
      </c>
      <c r="AD78">
        <v>0.73</v>
      </c>
      <c r="AE78">
        <v>0</v>
      </c>
      <c r="AF78">
        <v>6.79</v>
      </c>
      <c r="AG78">
        <v>39.770000000000003</v>
      </c>
      <c r="AH78">
        <v>12.49</v>
      </c>
      <c r="AI78">
        <v>16.98</v>
      </c>
      <c r="AJ78">
        <v>39.770000000000003</v>
      </c>
      <c r="AK78">
        <v>145.52000000000001</v>
      </c>
      <c r="AL78">
        <v>242.52</v>
      </c>
      <c r="AM78">
        <v>39.770000000000003</v>
      </c>
      <c r="AN78">
        <v>6.11</v>
      </c>
      <c r="AO78">
        <v>16.98</v>
      </c>
      <c r="AP78">
        <v>12.49</v>
      </c>
    </row>
    <row r="79" spans="7:42">
      <c r="G79" t="s">
        <v>121</v>
      </c>
      <c r="H79" s="74">
        <v>391.63</v>
      </c>
      <c r="I79" s="47">
        <v>0</v>
      </c>
      <c r="J79" s="47">
        <v>200.23000000000002</v>
      </c>
      <c r="K79" s="47">
        <v>173.68</v>
      </c>
      <c r="L79" s="47">
        <v>6.79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194.02</v>
      </c>
      <c r="AA79">
        <v>29.39</v>
      </c>
      <c r="AB79">
        <v>0</v>
      </c>
      <c r="AC79">
        <v>2.91</v>
      </c>
      <c r="AD79">
        <v>0.68</v>
      </c>
      <c r="AE79">
        <v>0</v>
      </c>
      <c r="AF79">
        <v>6.79</v>
      </c>
      <c r="AG79">
        <v>39.770000000000003</v>
      </c>
      <c r="AH79">
        <v>12.49</v>
      </c>
      <c r="AI79">
        <v>31.5</v>
      </c>
      <c r="AJ79">
        <v>39.770000000000003</v>
      </c>
      <c r="AK79">
        <v>145.52000000000001</v>
      </c>
      <c r="AL79">
        <v>242.52</v>
      </c>
      <c r="AM79">
        <v>39.770000000000003</v>
      </c>
      <c r="AN79">
        <v>6.21</v>
      </c>
      <c r="AO79">
        <v>2.46</v>
      </c>
      <c r="AP79">
        <v>12.49</v>
      </c>
    </row>
    <row r="80" spans="7:42">
      <c r="G80" t="s">
        <v>122</v>
      </c>
      <c r="H80" s="74">
        <v>391.63</v>
      </c>
      <c r="I80" s="47">
        <v>0</v>
      </c>
      <c r="J80" s="47">
        <v>200.23000000000002</v>
      </c>
      <c r="K80" s="47">
        <v>173.68</v>
      </c>
      <c r="L80" s="47">
        <v>6.79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194.02</v>
      </c>
      <c r="AA80">
        <v>29.39</v>
      </c>
      <c r="AB80">
        <v>0</v>
      </c>
      <c r="AC80">
        <v>2.91</v>
      </c>
      <c r="AD80">
        <v>0.68</v>
      </c>
      <c r="AE80">
        <v>0</v>
      </c>
      <c r="AF80">
        <v>6.79</v>
      </c>
      <c r="AG80">
        <v>39.770000000000003</v>
      </c>
      <c r="AH80">
        <v>12.49</v>
      </c>
      <c r="AI80">
        <v>31.5</v>
      </c>
      <c r="AJ80">
        <v>39.770000000000003</v>
      </c>
      <c r="AK80">
        <v>145.52000000000001</v>
      </c>
      <c r="AL80">
        <v>242.52</v>
      </c>
      <c r="AM80">
        <v>39.770000000000003</v>
      </c>
      <c r="AN80">
        <v>6.21</v>
      </c>
      <c r="AO80">
        <v>2.46</v>
      </c>
      <c r="AP80">
        <v>12.49</v>
      </c>
    </row>
    <row r="81" spans="7:42">
      <c r="G81" t="s">
        <v>123</v>
      </c>
      <c r="H81" s="74">
        <v>391.63</v>
      </c>
      <c r="I81" s="47">
        <v>0</v>
      </c>
      <c r="J81" s="47">
        <v>200.23000000000002</v>
      </c>
      <c r="K81" s="47">
        <v>173.68</v>
      </c>
      <c r="L81" s="47">
        <v>6.79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194.02</v>
      </c>
      <c r="AA81">
        <v>29.39</v>
      </c>
      <c r="AB81">
        <v>0</v>
      </c>
      <c r="AC81">
        <v>2.91</v>
      </c>
      <c r="AD81">
        <v>0.68</v>
      </c>
      <c r="AE81">
        <v>0</v>
      </c>
      <c r="AF81">
        <v>6.79</v>
      </c>
      <c r="AG81">
        <v>39.770000000000003</v>
      </c>
      <c r="AH81">
        <v>12.49</v>
      </c>
      <c r="AI81">
        <v>15.97</v>
      </c>
      <c r="AJ81">
        <v>39.770000000000003</v>
      </c>
      <c r="AK81">
        <v>145.52000000000001</v>
      </c>
      <c r="AL81">
        <v>242.52</v>
      </c>
      <c r="AM81">
        <v>39.770000000000003</v>
      </c>
      <c r="AN81">
        <v>6.21</v>
      </c>
      <c r="AO81">
        <v>15.97</v>
      </c>
      <c r="AP81">
        <v>12.49</v>
      </c>
    </row>
    <row r="82" spans="7:42">
      <c r="G82" t="s">
        <v>124</v>
      </c>
      <c r="H82" s="74">
        <v>391.63</v>
      </c>
      <c r="I82" s="47">
        <v>0</v>
      </c>
      <c r="J82" s="47">
        <v>200.23000000000002</v>
      </c>
      <c r="K82" s="47">
        <v>173.68</v>
      </c>
      <c r="L82" s="47">
        <v>6.79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194.02</v>
      </c>
      <c r="AA82">
        <v>29.39</v>
      </c>
      <c r="AB82">
        <v>0</v>
      </c>
      <c r="AC82">
        <v>2.91</v>
      </c>
      <c r="AD82">
        <v>0.68</v>
      </c>
      <c r="AE82">
        <v>0</v>
      </c>
      <c r="AF82">
        <v>6.79</v>
      </c>
      <c r="AG82">
        <v>39.770000000000003</v>
      </c>
      <c r="AH82">
        <v>12.49</v>
      </c>
      <c r="AI82">
        <v>15.97</v>
      </c>
      <c r="AJ82">
        <v>39.770000000000003</v>
      </c>
      <c r="AK82">
        <v>145.52000000000001</v>
      </c>
      <c r="AL82">
        <v>242.52</v>
      </c>
      <c r="AM82">
        <v>39.770000000000003</v>
      </c>
      <c r="AN82">
        <v>6.21</v>
      </c>
      <c r="AO82">
        <v>15.97</v>
      </c>
      <c r="AP82">
        <v>12.49</v>
      </c>
    </row>
    <row r="83" spans="7:42">
      <c r="G83" t="s">
        <v>125</v>
      </c>
      <c r="H83" s="74">
        <v>391.63</v>
      </c>
      <c r="I83" s="47">
        <v>0</v>
      </c>
      <c r="J83" s="47">
        <v>200.23000000000002</v>
      </c>
      <c r="K83" s="47">
        <v>173.68</v>
      </c>
      <c r="L83" s="47">
        <v>6.79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194.02</v>
      </c>
      <c r="AA83">
        <v>29.39</v>
      </c>
      <c r="AB83">
        <v>0</v>
      </c>
      <c r="AC83">
        <v>2.91</v>
      </c>
      <c r="AD83">
        <v>0.68</v>
      </c>
      <c r="AE83">
        <v>0</v>
      </c>
      <c r="AF83">
        <v>6.79</v>
      </c>
      <c r="AG83">
        <v>39.770000000000003</v>
      </c>
      <c r="AH83">
        <v>12.49</v>
      </c>
      <c r="AI83">
        <v>24.06</v>
      </c>
      <c r="AJ83">
        <v>39.770000000000003</v>
      </c>
      <c r="AK83">
        <v>145.52000000000001</v>
      </c>
      <c r="AL83">
        <v>242.52</v>
      </c>
      <c r="AM83">
        <v>39.770000000000003</v>
      </c>
      <c r="AN83">
        <v>6.21</v>
      </c>
      <c r="AO83">
        <v>24.06</v>
      </c>
      <c r="AP83">
        <v>12.49</v>
      </c>
    </row>
    <row r="84" spans="7:42">
      <c r="G84" t="s">
        <v>126</v>
      </c>
      <c r="H84" s="74">
        <v>391.63</v>
      </c>
      <c r="I84" s="47">
        <v>0</v>
      </c>
      <c r="J84" s="47">
        <v>200.23000000000002</v>
      </c>
      <c r="K84" s="47">
        <v>173.68</v>
      </c>
      <c r="L84" s="47">
        <v>6.79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194.02</v>
      </c>
      <c r="AA84">
        <v>29.39</v>
      </c>
      <c r="AB84">
        <v>0</v>
      </c>
      <c r="AC84">
        <v>2.91</v>
      </c>
      <c r="AD84">
        <v>0.68</v>
      </c>
      <c r="AE84">
        <v>0</v>
      </c>
      <c r="AF84">
        <v>6.79</v>
      </c>
      <c r="AG84">
        <v>39.770000000000003</v>
      </c>
      <c r="AH84">
        <v>12.49</v>
      </c>
      <c r="AI84">
        <v>24.06</v>
      </c>
      <c r="AJ84">
        <v>39.770000000000003</v>
      </c>
      <c r="AK84">
        <v>145.52000000000001</v>
      </c>
      <c r="AL84">
        <v>242.52</v>
      </c>
      <c r="AM84">
        <v>39.770000000000003</v>
      </c>
      <c r="AN84">
        <v>6.21</v>
      </c>
      <c r="AO84">
        <v>24.06</v>
      </c>
      <c r="AP84">
        <v>12.49</v>
      </c>
    </row>
    <row r="85" spans="7:42">
      <c r="G85" t="s">
        <v>127</v>
      </c>
      <c r="H85" s="74">
        <v>391.63</v>
      </c>
      <c r="I85" s="47">
        <v>0</v>
      </c>
      <c r="J85" s="47">
        <v>200.23000000000002</v>
      </c>
      <c r="K85" s="47">
        <v>173.68</v>
      </c>
      <c r="L85" s="47">
        <v>6.79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194.02</v>
      </c>
      <c r="AA85">
        <v>29.39</v>
      </c>
      <c r="AB85">
        <v>0</v>
      </c>
      <c r="AC85">
        <v>2.91</v>
      </c>
      <c r="AD85">
        <v>0.68</v>
      </c>
      <c r="AE85">
        <v>0</v>
      </c>
      <c r="AF85">
        <v>6.79</v>
      </c>
      <c r="AG85">
        <v>39.770000000000003</v>
      </c>
      <c r="AH85">
        <v>12.49</v>
      </c>
      <c r="AI85">
        <v>24.06</v>
      </c>
      <c r="AJ85">
        <v>39.770000000000003</v>
      </c>
      <c r="AK85">
        <v>145.52000000000001</v>
      </c>
      <c r="AL85">
        <v>242.52</v>
      </c>
      <c r="AM85">
        <v>39.770000000000003</v>
      </c>
      <c r="AN85">
        <v>6.21</v>
      </c>
      <c r="AO85">
        <v>24.06</v>
      </c>
      <c r="AP85">
        <v>12.49</v>
      </c>
    </row>
    <row r="86" spans="7:42">
      <c r="G86" t="s">
        <v>128</v>
      </c>
      <c r="H86" s="74">
        <v>391.63</v>
      </c>
      <c r="I86" s="47">
        <v>0</v>
      </c>
      <c r="J86" s="47">
        <v>200.23000000000002</v>
      </c>
      <c r="K86" s="47">
        <v>173.68</v>
      </c>
      <c r="L86" s="47">
        <v>6.79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194.02</v>
      </c>
      <c r="AA86">
        <v>29.39</v>
      </c>
      <c r="AB86">
        <v>0</v>
      </c>
      <c r="AC86">
        <v>2.91</v>
      </c>
      <c r="AD86">
        <v>0.68</v>
      </c>
      <c r="AE86">
        <v>0</v>
      </c>
      <c r="AF86">
        <v>6.79</v>
      </c>
      <c r="AG86">
        <v>39.770000000000003</v>
      </c>
      <c r="AH86">
        <v>12.49</v>
      </c>
      <c r="AI86">
        <v>24.06</v>
      </c>
      <c r="AJ86">
        <v>39.770000000000003</v>
      </c>
      <c r="AK86">
        <v>145.52000000000001</v>
      </c>
      <c r="AL86">
        <v>242.52</v>
      </c>
      <c r="AM86">
        <v>39.770000000000003</v>
      </c>
      <c r="AN86">
        <v>6.21</v>
      </c>
      <c r="AO86">
        <v>24.06</v>
      </c>
      <c r="AP86">
        <v>12.49</v>
      </c>
    </row>
    <row r="87" spans="7:42">
      <c r="G87" t="s">
        <v>129</v>
      </c>
      <c r="H87" s="74">
        <v>391.68</v>
      </c>
      <c r="I87" s="47">
        <v>0</v>
      </c>
      <c r="J87" s="47">
        <v>200.23000000000002</v>
      </c>
      <c r="K87" s="47">
        <v>169.28000000000003</v>
      </c>
      <c r="L87" s="47">
        <v>6.79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194.02</v>
      </c>
      <c r="AA87">
        <v>24.99</v>
      </c>
      <c r="AB87">
        <v>0</v>
      </c>
      <c r="AC87">
        <v>2.91</v>
      </c>
      <c r="AD87">
        <v>0.73</v>
      </c>
      <c r="AE87">
        <v>0</v>
      </c>
      <c r="AF87">
        <v>6.79</v>
      </c>
      <c r="AG87">
        <v>39.770000000000003</v>
      </c>
      <c r="AH87">
        <v>12.49</v>
      </c>
      <c r="AI87">
        <v>26.15</v>
      </c>
      <c r="AJ87">
        <v>39.770000000000003</v>
      </c>
      <c r="AK87">
        <v>145.52000000000001</v>
      </c>
      <c r="AL87">
        <v>242.52</v>
      </c>
      <c r="AM87">
        <v>39.770000000000003</v>
      </c>
      <c r="AN87">
        <v>6.21</v>
      </c>
      <c r="AO87">
        <v>26.15</v>
      </c>
      <c r="AP87">
        <v>12.49</v>
      </c>
    </row>
    <row r="88" spans="7:42">
      <c r="G88" t="s">
        <v>130</v>
      </c>
      <c r="H88" s="74">
        <v>391.68</v>
      </c>
      <c r="I88" s="47">
        <v>0</v>
      </c>
      <c r="J88" s="47">
        <v>200.23000000000002</v>
      </c>
      <c r="K88" s="47">
        <v>169.28000000000003</v>
      </c>
      <c r="L88" s="47">
        <v>6.79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194.02</v>
      </c>
      <c r="AA88">
        <v>24.99</v>
      </c>
      <c r="AB88">
        <v>0</v>
      </c>
      <c r="AC88">
        <v>2.91</v>
      </c>
      <c r="AD88">
        <v>0.73</v>
      </c>
      <c r="AE88">
        <v>0</v>
      </c>
      <c r="AF88">
        <v>6.79</v>
      </c>
      <c r="AG88">
        <v>39.770000000000003</v>
      </c>
      <c r="AH88">
        <v>12.49</v>
      </c>
      <c r="AI88">
        <v>26.15</v>
      </c>
      <c r="AJ88">
        <v>39.770000000000003</v>
      </c>
      <c r="AK88">
        <v>145.52000000000001</v>
      </c>
      <c r="AL88">
        <v>242.52</v>
      </c>
      <c r="AM88">
        <v>39.770000000000003</v>
      </c>
      <c r="AN88">
        <v>6.21</v>
      </c>
      <c r="AO88">
        <v>26.15</v>
      </c>
      <c r="AP88">
        <v>12.49</v>
      </c>
    </row>
    <row r="89" spans="7:42">
      <c r="G89" t="s">
        <v>131</v>
      </c>
      <c r="H89" s="74">
        <v>391.68</v>
      </c>
      <c r="I89" s="47">
        <v>0</v>
      </c>
      <c r="J89" s="47">
        <v>200.23000000000002</v>
      </c>
      <c r="K89" s="47">
        <v>169.28000000000003</v>
      </c>
      <c r="L89" s="47">
        <v>6.79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194.02</v>
      </c>
      <c r="AA89">
        <v>24.99</v>
      </c>
      <c r="AB89">
        <v>0</v>
      </c>
      <c r="AC89">
        <v>2.91</v>
      </c>
      <c r="AD89">
        <v>0.73</v>
      </c>
      <c r="AE89">
        <v>0</v>
      </c>
      <c r="AF89">
        <v>6.79</v>
      </c>
      <c r="AG89">
        <v>39.770000000000003</v>
      </c>
      <c r="AH89">
        <v>12.49</v>
      </c>
      <c r="AI89">
        <v>26.15</v>
      </c>
      <c r="AJ89">
        <v>39.770000000000003</v>
      </c>
      <c r="AK89">
        <v>145.52000000000001</v>
      </c>
      <c r="AL89">
        <v>242.52</v>
      </c>
      <c r="AM89">
        <v>39.770000000000003</v>
      </c>
      <c r="AN89">
        <v>6.21</v>
      </c>
      <c r="AO89">
        <v>26.15</v>
      </c>
      <c r="AP89">
        <v>12.49</v>
      </c>
    </row>
    <row r="90" spans="7:42">
      <c r="G90" t="s">
        <v>132</v>
      </c>
      <c r="H90" s="74">
        <v>391.68</v>
      </c>
      <c r="I90" s="47">
        <v>0</v>
      </c>
      <c r="J90" s="47">
        <v>200.23000000000002</v>
      </c>
      <c r="K90" s="47">
        <v>169.28000000000003</v>
      </c>
      <c r="L90" s="47">
        <v>6.79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194.02</v>
      </c>
      <c r="AA90">
        <v>24.99</v>
      </c>
      <c r="AB90">
        <v>0</v>
      </c>
      <c r="AC90">
        <v>2.91</v>
      </c>
      <c r="AD90">
        <v>0.73</v>
      </c>
      <c r="AE90">
        <v>0</v>
      </c>
      <c r="AF90">
        <v>6.79</v>
      </c>
      <c r="AG90">
        <v>39.770000000000003</v>
      </c>
      <c r="AH90">
        <v>12.49</v>
      </c>
      <c r="AI90">
        <v>24.06</v>
      </c>
      <c r="AJ90">
        <v>39.770000000000003</v>
      </c>
      <c r="AK90">
        <v>145.52000000000001</v>
      </c>
      <c r="AL90">
        <v>242.52</v>
      </c>
      <c r="AM90">
        <v>39.770000000000003</v>
      </c>
      <c r="AN90">
        <v>6.21</v>
      </c>
      <c r="AO90">
        <v>24.06</v>
      </c>
      <c r="AP90">
        <v>12.49</v>
      </c>
    </row>
    <row r="91" spans="7:42">
      <c r="G91" t="s">
        <v>133</v>
      </c>
      <c r="H91" s="74">
        <v>391.63</v>
      </c>
      <c r="I91" s="47">
        <v>0</v>
      </c>
      <c r="J91" s="47">
        <v>200.13000000000002</v>
      </c>
      <c r="K91" s="47">
        <v>169.28000000000003</v>
      </c>
      <c r="L91" s="47">
        <v>6.79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194.02</v>
      </c>
      <c r="AA91">
        <v>24.99</v>
      </c>
      <c r="AB91">
        <v>0</v>
      </c>
      <c r="AC91">
        <v>2.91</v>
      </c>
      <c r="AD91">
        <v>0.68</v>
      </c>
      <c r="AE91">
        <v>0</v>
      </c>
      <c r="AF91">
        <v>6.79</v>
      </c>
      <c r="AG91">
        <v>39.770000000000003</v>
      </c>
      <c r="AH91">
        <v>12.49</v>
      </c>
      <c r="AI91">
        <v>24.06</v>
      </c>
      <c r="AJ91">
        <v>39.770000000000003</v>
      </c>
      <c r="AK91">
        <v>145.52000000000001</v>
      </c>
      <c r="AL91">
        <v>242.52</v>
      </c>
      <c r="AM91">
        <v>39.770000000000003</v>
      </c>
      <c r="AN91">
        <v>6.11</v>
      </c>
      <c r="AO91">
        <v>24.06</v>
      </c>
      <c r="AP91">
        <v>12.49</v>
      </c>
    </row>
    <row r="92" spans="7:42">
      <c r="G92" t="s">
        <v>134</v>
      </c>
      <c r="H92" s="74">
        <v>391.63</v>
      </c>
      <c r="I92" s="47">
        <v>0</v>
      </c>
      <c r="J92" s="47">
        <v>200.13000000000002</v>
      </c>
      <c r="K92" s="47">
        <v>169.28000000000003</v>
      </c>
      <c r="L92" s="47">
        <v>6.79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194.02</v>
      </c>
      <c r="AA92">
        <v>24.99</v>
      </c>
      <c r="AB92">
        <v>0</v>
      </c>
      <c r="AC92">
        <v>2.91</v>
      </c>
      <c r="AD92">
        <v>0.68</v>
      </c>
      <c r="AE92">
        <v>0</v>
      </c>
      <c r="AF92">
        <v>6.79</v>
      </c>
      <c r="AG92">
        <v>39.770000000000003</v>
      </c>
      <c r="AH92">
        <v>12.49</v>
      </c>
      <c r="AI92">
        <v>24.06</v>
      </c>
      <c r="AJ92">
        <v>39.770000000000003</v>
      </c>
      <c r="AK92">
        <v>145.52000000000001</v>
      </c>
      <c r="AL92">
        <v>242.52</v>
      </c>
      <c r="AM92">
        <v>39.770000000000003</v>
      </c>
      <c r="AN92">
        <v>6.11</v>
      </c>
      <c r="AO92">
        <v>24.06</v>
      </c>
      <c r="AP92">
        <v>12.49</v>
      </c>
    </row>
    <row r="93" spans="7:42">
      <c r="G93" t="s">
        <v>135</v>
      </c>
      <c r="H93" s="74">
        <v>391.63</v>
      </c>
      <c r="I93" s="47">
        <v>0</v>
      </c>
      <c r="J93" s="47">
        <v>200.13000000000002</v>
      </c>
      <c r="K93" s="47">
        <v>169.28000000000003</v>
      </c>
      <c r="L93" s="47">
        <v>6.79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194.02</v>
      </c>
      <c r="AA93">
        <v>24.99</v>
      </c>
      <c r="AB93">
        <v>0</v>
      </c>
      <c r="AC93">
        <v>2.91</v>
      </c>
      <c r="AD93">
        <v>0.68</v>
      </c>
      <c r="AE93">
        <v>0</v>
      </c>
      <c r="AF93">
        <v>6.79</v>
      </c>
      <c r="AG93">
        <v>39.770000000000003</v>
      </c>
      <c r="AH93">
        <v>12.49</v>
      </c>
      <c r="AI93">
        <v>24.06</v>
      </c>
      <c r="AJ93">
        <v>39.770000000000003</v>
      </c>
      <c r="AK93">
        <v>145.52000000000001</v>
      </c>
      <c r="AL93">
        <v>242.52</v>
      </c>
      <c r="AM93">
        <v>39.770000000000003</v>
      </c>
      <c r="AN93">
        <v>6.11</v>
      </c>
      <c r="AO93">
        <v>24.06</v>
      </c>
      <c r="AP93">
        <v>12.49</v>
      </c>
    </row>
    <row r="94" spans="7:42">
      <c r="G94" t="s">
        <v>136</v>
      </c>
      <c r="H94" s="74">
        <v>391.63</v>
      </c>
      <c r="I94" s="47">
        <v>0</v>
      </c>
      <c r="J94" s="47">
        <v>200.13000000000002</v>
      </c>
      <c r="K94" s="47">
        <v>169.28000000000003</v>
      </c>
      <c r="L94" s="47">
        <v>6.79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194.02</v>
      </c>
      <c r="AA94">
        <v>24.99</v>
      </c>
      <c r="AB94">
        <v>0</v>
      </c>
      <c r="AC94">
        <v>2.91</v>
      </c>
      <c r="AD94">
        <v>0.68</v>
      </c>
      <c r="AE94">
        <v>0</v>
      </c>
      <c r="AF94">
        <v>6.79</v>
      </c>
      <c r="AG94">
        <v>39.770000000000003</v>
      </c>
      <c r="AH94">
        <v>12.49</v>
      </c>
      <c r="AI94">
        <v>24.06</v>
      </c>
      <c r="AJ94">
        <v>39.770000000000003</v>
      </c>
      <c r="AK94">
        <v>145.52000000000001</v>
      </c>
      <c r="AL94">
        <v>242.52</v>
      </c>
      <c r="AM94">
        <v>39.770000000000003</v>
      </c>
      <c r="AN94">
        <v>6.11</v>
      </c>
      <c r="AO94">
        <v>24.06</v>
      </c>
      <c r="AP94">
        <v>12.49</v>
      </c>
    </row>
    <row r="95" spans="7:42">
      <c r="G95" t="s">
        <v>137</v>
      </c>
      <c r="H95" s="74">
        <v>391.53000000000003</v>
      </c>
      <c r="I95" s="47">
        <v>0</v>
      </c>
      <c r="J95" s="47">
        <v>200.13000000000002</v>
      </c>
      <c r="K95" s="47">
        <v>169.28000000000003</v>
      </c>
      <c r="L95" s="47">
        <v>6.79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194.02</v>
      </c>
      <c r="AA95">
        <v>24.99</v>
      </c>
      <c r="AB95">
        <v>0</v>
      </c>
      <c r="AC95">
        <v>2.91</v>
      </c>
      <c r="AD95">
        <v>0.57999999999999996</v>
      </c>
      <c r="AE95">
        <v>0</v>
      </c>
      <c r="AF95">
        <v>6.79</v>
      </c>
      <c r="AG95">
        <v>39.770000000000003</v>
      </c>
      <c r="AH95">
        <v>12.49</v>
      </c>
      <c r="AI95">
        <v>24.06</v>
      </c>
      <c r="AJ95">
        <v>39.770000000000003</v>
      </c>
      <c r="AK95">
        <v>145.52000000000001</v>
      </c>
      <c r="AL95">
        <v>242.52</v>
      </c>
      <c r="AM95">
        <v>39.770000000000003</v>
      </c>
      <c r="AN95">
        <v>6.11</v>
      </c>
      <c r="AO95">
        <v>24.06</v>
      </c>
      <c r="AP95">
        <v>12.49</v>
      </c>
    </row>
    <row r="96" spans="7:42">
      <c r="G96" t="s">
        <v>138</v>
      </c>
      <c r="H96" s="74">
        <v>391.53000000000003</v>
      </c>
      <c r="I96" s="47">
        <v>0</v>
      </c>
      <c r="J96" s="47">
        <v>200.13000000000002</v>
      </c>
      <c r="K96" s="47">
        <v>169.28000000000003</v>
      </c>
      <c r="L96" s="47">
        <v>6.79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194.02</v>
      </c>
      <c r="AA96">
        <v>24.99</v>
      </c>
      <c r="AB96">
        <v>0</v>
      </c>
      <c r="AC96">
        <v>2.91</v>
      </c>
      <c r="AD96">
        <v>0.57999999999999996</v>
      </c>
      <c r="AE96">
        <v>0</v>
      </c>
      <c r="AF96">
        <v>6.79</v>
      </c>
      <c r="AG96">
        <v>39.770000000000003</v>
      </c>
      <c r="AH96">
        <v>12.49</v>
      </c>
      <c r="AI96">
        <v>24.06</v>
      </c>
      <c r="AJ96">
        <v>39.770000000000003</v>
      </c>
      <c r="AK96">
        <v>145.52000000000001</v>
      </c>
      <c r="AL96">
        <v>242.52</v>
      </c>
      <c r="AM96">
        <v>39.770000000000003</v>
      </c>
      <c r="AN96">
        <v>6.11</v>
      </c>
      <c r="AO96">
        <v>24.06</v>
      </c>
      <c r="AP96">
        <v>12.49</v>
      </c>
    </row>
    <row r="97" spans="1:133">
      <c r="G97" t="s">
        <v>139</v>
      </c>
      <c r="H97" s="74">
        <v>391.53000000000003</v>
      </c>
      <c r="I97" s="47">
        <v>0</v>
      </c>
      <c r="J97" s="47">
        <v>200.13000000000002</v>
      </c>
      <c r="K97" s="47">
        <v>169.28000000000003</v>
      </c>
      <c r="L97" s="47">
        <v>6.79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194.02</v>
      </c>
      <c r="AA97">
        <v>24.99</v>
      </c>
      <c r="AB97">
        <v>0</v>
      </c>
      <c r="AC97">
        <v>2.91</v>
      </c>
      <c r="AD97">
        <v>0.57999999999999996</v>
      </c>
      <c r="AE97">
        <v>0</v>
      </c>
      <c r="AF97">
        <v>6.79</v>
      </c>
      <c r="AG97">
        <v>39.770000000000003</v>
      </c>
      <c r="AH97">
        <v>12.49</v>
      </c>
      <c r="AI97">
        <v>24.06</v>
      </c>
      <c r="AJ97">
        <v>39.770000000000003</v>
      </c>
      <c r="AK97">
        <v>145.52000000000001</v>
      </c>
      <c r="AL97">
        <v>242.52</v>
      </c>
      <c r="AM97">
        <v>39.770000000000003</v>
      </c>
      <c r="AN97">
        <v>6.11</v>
      </c>
      <c r="AO97">
        <v>24.06</v>
      </c>
      <c r="AP97">
        <v>12.49</v>
      </c>
    </row>
    <row r="98" spans="1:133">
      <c r="G98" t="s">
        <v>140</v>
      </c>
      <c r="H98" s="74">
        <v>391.53000000000003</v>
      </c>
      <c r="I98" s="47">
        <v>0</v>
      </c>
      <c r="J98" s="47">
        <v>200.13000000000002</v>
      </c>
      <c r="K98" s="47">
        <v>169.28000000000003</v>
      </c>
      <c r="L98" s="47">
        <v>6.79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194.02</v>
      </c>
      <c r="AA98">
        <v>24.99</v>
      </c>
      <c r="AB98">
        <v>0</v>
      </c>
      <c r="AC98">
        <v>2.91</v>
      </c>
      <c r="AD98">
        <v>0.57999999999999996</v>
      </c>
      <c r="AE98">
        <v>0</v>
      </c>
      <c r="AF98">
        <v>6.79</v>
      </c>
      <c r="AG98">
        <v>39.770000000000003</v>
      </c>
      <c r="AH98">
        <v>12.49</v>
      </c>
      <c r="AI98">
        <v>24.06</v>
      </c>
      <c r="AJ98">
        <v>39.770000000000003</v>
      </c>
      <c r="AK98">
        <v>145.52000000000001</v>
      </c>
      <c r="AL98">
        <v>242.52</v>
      </c>
      <c r="AM98">
        <v>39.770000000000003</v>
      </c>
      <c r="AN98">
        <v>6.11</v>
      </c>
      <c r="AO98">
        <v>24.06</v>
      </c>
      <c r="AP98">
        <v>12.49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5.0341799999999983</v>
      </c>
      <c r="I99" s="70">
        <f t="shared" ref="I99:BU99" si="1">SUM(I3:I98)/4000</f>
        <v>0</v>
      </c>
      <c r="J99" s="70">
        <f t="shared" si="1"/>
        <v>4.8037600000000023</v>
      </c>
      <c r="K99" s="70">
        <f t="shared" si="1"/>
        <v>4.3898199999999976</v>
      </c>
      <c r="L99" s="70">
        <f t="shared" si="1"/>
        <v>0.2147199999999998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5.176E-2</v>
      </c>
      <c r="X99">
        <f t="shared" si="1"/>
        <v>0.34144000000000002</v>
      </c>
      <c r="Y99">
        <f t="shared" si="1"/>
        <v>8.5360000000000005E-2</v>
      </c>
      <c r="Z99">
        <f t="shared" si="1"/>
        <v>4.6564800000000082</v>
      </c>
      <c r="AA99">
        <f t="shared" si="1"/>
        <v>0.51033000000000073</v>
      </c>
      <c r="AB99">
        <f t="shared" si="1"/>
        <v>0.10703000000000003</v>
      </c>
      <c r="AC99">
        <f t="shared" si="1"/>
        <v>6.9839999999999985E-2</v>
      </c>
      <c r="AD99">
        <f t="shared" si="1"/>
        <v>1.6739999999999994E-2</v>
      </c>
      <c r="AE99">
        <f t="shared" si="1"/>
        <v>4.7529999999999996E-2</v>
      </c>
      <c r="AF99">
        <f t="shared" si="1"/>
        <v>0.11543000000000013</v>
      </c>
      <c r="AG99">
        <f t="shared" si="1"/>
        <v>0.91537999999999953</v>
      </c>
      <c r="AH99">
        <f t="shared" si="1"/>
        <v>0.29976000000000014</v>
      </c>
      <c r="AI99">
        <f t="shared" si="1"/>
        <v>0.62839250000000013</v>
      </c>
      <c r="AJ99">
        <f t="shared" si="1"/>
        <v>0.91537999999999953</v>
      </c>
      <c r="AK99">
        <f t="shared" si="1"/>
        <v>3.4924800000000071</v>
      </c>
      <c r="AL99">
        <f t="shared" si="1"/>
        <v>1.4551200000000009</v>
      </c>
      <c r="AM99">
        <f t="shared" si="1"/>
        <v>0.91537999999999953</v>
      </c>
      <c r="AN99">
        <f t="shared" si="1"/>
        <v>0.14728000000000002</v>
      </c>
      <c r="AO99">
        <f t="shared" si="1"/>
        <v>0.61068250000000013</v>
      </c>
      <c r="AP99">
        <f t="shared" si="1"/>
        <v>0.29976000000000014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543</v>
      </c>
      <c r="X100" t="s">
        <v>545</v>
      </c>
      <c r="Y100" t="s">
        <v>547</v>
      </c>
      <c r="Z100" t="s">
        <v>548</v>
      </c>
      <c r="AA100" t="s">
        <v>550</v>
      </c>
      <c r="AB100" t="s">
        <v>551</v>
      </c>
      <c r="AC100" t="s">
        <v>553</v>
      </c>
      <c r="AD100" t="s">
        <v>555</v>
      </c>
      <c r="AE100" t="s">
        <v>557</v>
      </c>
      <c r="AF100" t="s">
        <v>558</v>
      </c>
      <c r="AG100" t="s">
        <v>560</v>
      </c>
      <c r="AH100" t="s">
        <v>562</v>
      </c>
      <c r="AI100" t="s">
        <v>564</v>
      </c>
      <c r="AJ100" t="s">
        <v>566</v>
      </c>
      <c r="AK100" t="s">
        <v>567</v>
      </c>
      <c r="AL100" t="s">
        <v>569</v>
      </c>
      <c r="AM100" t="s">
        <v>570</v>
      </c>
      <c r="AN100" t="s">
        <v>572</v>
      </c>
      <c r="AO100" t="s">
        <v>573</v>
      </c>
      <c r="AP100" t="s">
        <v>575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45576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AE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1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45576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576</v>
      </c>
      <c r="AA2" t="s">
        <v>333</v>
      </c>
      <c r="AB2" t="s">
        <v>437</v>
      </c>
      <c r="AC2" t="s">
        <v>334</v>
      </c>
      <c r="AD2" t="s">
        <v>539</v>
      </c>
      <c r="AE2" t="s">
        <v>265</v>
      </c>
    </row>
    <row r="3" spans="1:31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68.870000000000019</v>
      </c>
      <c r="I3" s="54">
        <v>0</v>
      </c>
      <c r="J3" s="54">
        <v>53.36</v>
      </c>
      <c r="K3" s="54">
        <v>0</v>
      </c>
      <c r="L3" s="54">
        <v>2.91</v>
      </c>
      <c r="M3" s="73">
        <v>0</v>
      </c>
      <c r="N3" s="72">
        <v>0</v>
      </c>
      <c r="O3" s="54">
        <v>0</v>
      </c>
      <c r="P3" s="54">
        <v>0</v>
      </c>
      <c r="Q3" s="54">
        <v>-25</v>
      </c>
      <c r="R3" s="54">
        <v>0</v>
      </c>
      <c r="S3" s="73">
        <v>0</v>
      </c>
      <c r="T3" t="s">
        <v>576</v>
      </c>
      <c r="U3" s="74"/>
      <c r="V3" s="75"/>
      <c r="W3">
        <v>67.900000000000006</v>
      </c>
      <c r="X3">
        <v>0</v>
      </c>
      <c r="Y3">
        <v>0.68</v>
      </c>
      <c r="Z3">
        <v>-6</v>
      </c>
      <c r="AA3">
        <v>2.91</v>
      </c>
      <c r="AB3">
        <v>-25</v>
      </c>
      <c r="AC3">
        <v>0</v>
      </c>
      <c r="AD3">
        <v>0.28999999999999998</v>
      </c>
      <c r="AE3">
        <v>53.36</v>
      </c>
    </row>
    <row r="4" spans="1:31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99.920000000000016</v>
      </c>
      <c r="I4" s="47">
        <v>0</v>
      </c>
      <c r="J4" s="47">
        <v>63.06</v>
      </c>
      <c r="K4" s="47">
        <v>0</v>
      </c>
      <c r="L4" s="47">
        <v>2.91</v>
      </c>
      <c r="M4" s="75">
        <v>0</v>
      </c>
      <c r="N4" s="74">
        <v>0</v>
      </c>
      <c r="O4" s="47">
        <v>0</v>
      </c>
      <c r="P4" s="47">
        <v>0</v>
      </c>
      <c r="Q4" s="47">
        <v>-25</v>
      </c>
      <c r="R4" s="47">
        <v>0</v>
      </c>
      <c r="S4" s="75">
        <v>0</v>
      </c>
      <c r="U4" s="74"/>
      <c r="V4" s="75"/>
      <c r="W4">
        <v>98.95</v>
      </c>
      <c r="X4">
        <v>0</v>
      </c>
      <c r="Y4">
        <v>0.68</v>
      </c>
      <c r="Z4">
        <v>-6</v>
      </c>
      <c r="AA4">
        <v>2.91</v>
      </c>
      <c r="AB4">
        <v>-25</v>
      </c>
      <c r="AC4">
        <v>0</v>
      </c>
      <c r="AD4">
        <v>0.28999999999999998</v>
      </c>
      <c r="AE4">
        <v>63.06</v>
      </c>
    </row>
    <row r="5" spans="1:31">
      <c r="A5" s="113" t="s">
        <v>538</v>
      </c>
      <c r="G5" t="s">
        <v>47</v>
      </c>
      <c r="H5" s="74">
        <v>136.78</v>
      </c>
      <c r="I5" s="47">
        <v>0</v>
      </c>
      <c r="J5" s="47">
        <v>77.61</v>
      </c>
      <c r="K5" s="47">
        <v>0</v>
      </c>
      <c r="L5" s="47">
        <v>1.94</v>
      </c>
      <c r="M5" s="75">
        <v>0</v>
      </c>
      <c r="N5" s="74">
        <v>0</v>
      </c>
      <c r="O5" s="47">
        <v>0</v>
      </c>
      <c r="P5" s="47">
        <v>0</v>
      </c>
      <c r="Q5" s="47">
        <v>-27</v>
      </c>
      <c r="R5" s="47">
        <v>0</v>
      </c>
      <c r="S5" s="75">
        <v>0</v>
      </c>
      <c r="U5" s="74"/>
      <c r="V5" s="75"/>
      <c r="W5">
        <v>135.81</v>
      </c>
      <c r="X5">
        <v>0</v>
      </c>
      <c r="Y5">
        <v>0.68</v>
      </c>
      <c r="Z5">
        <v>-6</v>
      </c>
      <c r="AA5">
        <v>1.94</v>
      </c>
      <c r="AB5">
        <v>-27</v>
      </c>
      <c r="AC5">
        <v>0</v>
      </c>
      <c r="AD5">
        <v>0.28999999999999998</v>
      </c>
      <c r="AE5">
        <v>77.61</v>
      </c>
    </row>
    <row r="6" spans="1:31">
      <c r="A6" t="s">
        <v>539</v>
      </c>
      <c r="G6" t="s">
        <v>48</v>
      </c>
      <c r="H6" s="74">
        <v>126.11000000000001</v>
      </c>
      <c r="I6" s="47">
        <v>0</v>
      </c>
      <c r="J6" s="47">
        <v>77.61</v>
      </c>
      <c r="K6" s="47">
        <v>0</v>
      </c>
      <c r="L6" s="47">
        <v>1.94</v>
      </c>
      <c r="M6" s="75">
        <v>0</v>
      </c>
      <c r="N6" s="74">
        <v>0</v>
      </c>
      <c r="O6" s="47">
        <v>0</v>
      </c>
      <c r="P6" s="47">
        <v>0</v>
      </c>
      <c r="Q6" s="47">
        <v>-26</v>
      </c>
      <c r="R6" s="47">
        <v>0</v>
      </c>
      <c r="S6" s="75">
        <v>0</v>
      </c>
      <c r="U6" s="74"/>
      <c r="V6" s="75"/>
      <c r="W6">
        <v>125.14</v>
      </c>
      <c r="X6">
        <v>0</v>
      </c>
      <c r="Y6">
        <v>0.68</v>
      </c>
      <c r="Z6">
        <v>-6</v>
      </c>
      <c r="AA6">
        <v>1.94</v>
      </c>
      <c r="AB6">
        <v>-26</v>
      </c>
      <c r="AC6">
        <v>0</v>
      </c>
      <c r="AD6">
        <v>0.28999999999999998</v>
      </c>
      <c r="AE6">
        <v>77.61</v>
      </c>
    </row>
    <row r="7" spans="1:31">
      <c r="G7" t="s">
        <v>49</v>
      </c>
      <c r="H7" s="74">
        <v>129.99</v>
      </c>
      <c r="I7" s="47">
        <v>0</v>
      </c>
      <c r="J7" s="47">
        <v>77.61</v>
      </c>
      <c r="K7" s="47">
        <v>0</v>
      </c>
      <c r="L7" s="47">
        <v>1.94</v>
      </c>
      <c r="M7" s="75">
        <v>0</v>
      </c>
      <c r="N7" s="74">
        <v>0</v>
      </c>
      <c r="O7" s="47">
        <v>0</v>
      </c>
      <c r="P7" s="47">
        <v>0</v>
      </c>
      <c r="Q7" s="47">
        <v>-44</v>
      </c>
      <c r="R7" s="47">
        <v>0</v>
      </c>
      <c r="S7" s="75">
        <v>0</v>
      </c>
      <c r="U7" s="74"/>
      <c r="V7" s="75"/>
      <c r="W7">
        <v>129.02000000000001</v>
      </c>
      <c r="X7">
        <v>0</v>
      </c>
      <c r="Y7">
        <v>0.68</v>
      </c>
      <c r="Z7">
        <v>-6</v>
      </c>
      <c r="AA7">
        <v>1.94</v>
      </c>
      <c r="AB7">
        <v>-44</v>
      </c>
      <c r="AC7">
        <v>0</v>
      </c>
      <c r="AD7">
        <v>0.28999999999999998</v>
      </c>
      <c r="AE7">
        <v>77.61</v>
      </c>
    </row>
    <row r="8" spans="1:31">
      <c r="G8" t="s">
        <v>50</v>
      </c>
      <c r="H8" s="74">
        <v>118.34000000000002</v>
      </c>
      <c r="I8" s="47">
        <v>0</v>
      </c>
      <c r="J8" s="47">
        <v>72.760000000000005</v>
      </c>
      <c r="K8" s="47">
        <v>0</v>
      </c>
      <c r="L8" s="47">
        <v>1.94</v>
      </c>
      <c r="M8" s="75">
        <v>0</v>
      </c>
      <c r="N8" s="74">
        <v>0</v>
      </c>
      <c r="O8" s="47">
        <v>0</v>
      </c>
      <c r="P8" s="47">
        <v>0</v>
      </c>
      <c r="Q8" s="47">
        <v>-43</v>
      </c>
      <c r="R8" s="47">
        <v>0</v>
      </c>
      <c r="S8" s="75">
        <v>0</v>
      </c>
      <c r="U8" s="74"/>
      <c r="V8" s="75"/>
      <c r="W8">
        <v>117.37</v>
      </c>
      <c r="X8">
        <v>0</v>
      </c>
      <c r="Y8">
        <v>0.68</v>
      </c>
      <c r="Z8">
        <v>-6</v>
      </c>
      <c r="AA8">
        <v>1.94</v>
      </c>
      <c r="AB8">
        <v>-43</v>
      </c>
      <c r="AC8">
        <v>0</v>
      </c>
      <c r="AD8">
        <v>0.28999999999999998</v>
      </c>
      <c r="AE8">
        <v>72.760000000000005</v>
      </c>
    </row>
    <row r="9" spans="1:31">
      <c r="G9" t="s">
        <v>51</v>
      </c>
      <c r="H9" s="74">
        <v>116.41000000000001</v>
      </c>
      <c r="I9" s="47">
        <v>0</v>
      </c>
      <c r="J9" s="47">
        <v>53.36</v>
      </c>
      <c r="K9" s="47">
        <v>0</v>
      </c>
      <c r="L9" s="47">
        <v>1.94</v>
      </c>
      <c r="M9" s="75">
        <v>0</v>
      </c>
      <c r="N9" s="74">
        <v>0</v>
      </c>
      <c r="O9" s="47">
        <v>0</v>
      </c>
      <c r="P9" s="47">
        <v>0</v>
      </c>
      <c r="Q9" s="47">
        <v>-42</v>
      </c>
      <c r="R9" s="47">
        <v>0</v>
      </c>
      <c r="S9" s="75">
        <v>0</v>
      </c>
      <c r="U9" s="74"/>
      <c r="V9" s="75"/>
      <c r="W9">
        <v>115.44</v>
      </c>
      <c r="X9">
        <v>0</v>
      </c>
      <c r="Y9">
        <v>0.68</v>
      </c>
      <c r="Z9">
        <v>-6</v>
      </c>
      <c r="AA9">
        <v>1.94</v>
      </c>
      <c r="AB9">
        <v>-42</v>
      </c>
      <c r="AC9">
        <v>0</v>
      </c>
      <c r="AD9">
        <v>0.28999999999999998</v>
      </c>
      <c r="AE9">
        <v>53.36</v>
      </c>
    </row>
    <row r="10" spans="1:31">
      <c r="G10" t="s">
        <v>52</v>
      </c>
      <c r="H10" s="74">
        <v>97.010000000000019</v>
      </c>
      <c r="I10" s="47">
        <v>0</v>
      </c>
      <c r="J10" s="47">
        <v>58.21</v>
      </c>
      <c r="K10" s="47">
        <v>0</v>
      </c>
      <c r="L10" s="47">
        <v>1.94</v>
      </c>
      <c r="M10" s="75">
        <v>0</v>
      </c>
      <c r="N10" s="74">
        <v>0</v>
      </c>
      <c r="O10" s="47">
        <v>0</v>
      </c>
      <c r="P10" s="47">
        <v>0</v>
      </c>
      <c r="Q10" s="47">
        <v>-42</v>
      </c>
      <c r="R10" s="47">
        <v>0</v>
      </c>
      <c r="S10" s="75">
        <v>0</v>
      </c>
      <c r="U10" s="74"/>
      <c r="V10" s="75"/>
      <c r="W10">
        <v>96.04</v>
      </c>
      <c r="X10">
        <v>0</v>
      </c>
      <c r="Y10">
        <v>0.68</v>
      </c>
      <c r="Z10">
        <v>-6</v>
      </c>
      <c r="AA10">
        <v>1.94</v>
      </c>
      <c r="AB10">
        <v>-42</v>
      </c>
      <c r="AC10">
        <v>0</v>
      </c>
      <c r="AD10">
        <v>0.28999999999999998</v>
      </c>
      <c r="AE10">
        <v>58.21</v>
      </c>
    </row>
    <row r="11" spans="1:31">
      <c r="G11" t="s">
        <v>53</v>
      </c>
      <c r="H11" s="74">
        <v>137.75</v>
      </c>
      <c r="I11" s="47">
        <v>14.55</v>
      </c>
      <c r="J11" s="47">
        <v>77.61</v>
      </c>
      <c r="K11" s="47">
        <v>0</v>
      </c>
      <c r="L11" s="47">
        <v>1.94</v>
      </c>
      <c r="M11" s="75">
        <v>0</v>
      </c>
      <c r="N11" s="74">
        <v>0</v>
      </c>
      <c r="O11" s="47">
        <v>0</v>
      </c>
      <c r="P11" s="47">
        <v>0</v>
      </c>
      <c r="Q11" s="47">
        <v>-43</v>
      </c>
      <c r="R11" s="47">
        <v>0</v>
      </c>
      <c r="S11" s="75">
        <v>0</v>
      </c>
      <c r="U11" s="74"/>
      <c r="V11" s="75"/>
      <c r="W11">
        <v>136.78</v>
      </c>
      <c r="X11">
        <v>14.55</v>
      </c>
      <c r="Y11">
        <v>0.68</v>
      </c>
      <c r="Z11">
        <v>-6</v>
      </c>
      <c r="AA11">
        <v>1.94</v>
      </c>
      <c r="AB11">
        <v>-43</v>
      </c>
      <c r="AC11">
        <v>0</v>
      </c>
      <c r="AD11">
        <v>0.28999999999999998</v>
      </c>
      <c r="AE11">
        <v>77.61</v>
      </c>
    </row>
    <row r="12" spans="1:31">
      <c r="G12" t="s">
        <v>54</v>
      </c>
      <c r="H12" s="74">
        <v>136.78</v>
      </c>
      <c r="I12" s="47">
        <v>5.82</v>
      </c>
      <c r="J12" s="47">
        <v>77.61</v>
      </c>
      <c r="K12" s="47">
        <v>0</v>
      </c>
      <c r="L12" s="47">
        <v>1.94</v>
      </c>
      <c r="M12" s="75">
        <v>0</v>
      </c>
      <c r="N12" s="74">
        <v>0</v>
      </c>
      <c r="O12" s="47">
        <v>0</v>
      </c>
      <c r="P12" s="47">
        <v>0</v>
      </c>
      <c r="Q12" s="47">
        <v>-42</v>
      </c>
      <c r="R12" s="47">
        <v>0</v>
      </c>
      <c r="S12" s="75">
        <v>0</v>
      </c>
      <c r="U12" s="74"/>
      <c r="V12" s="75"/>
      <c r="W12">
        <v>135.81</v>
      </c>
      <c r="X12">
        <v>5.82</v>
      </c>
      <c r="Y12">
        <v>0.68</v>
      </c>
      <c r="Z12">
        <v>-6</v>
      </c>
      <c r="AA12">
        <v>1.94</v>
      </c>
      <c r="AB12">
        <v>-42</v>
      </c>
      <c r="AC12">
        <v>0</v>
      </c>
      <c r="AD12">
        <v>0.28999999999999998</v>
      </c>
      <c r="AE12">
        <v>77.61</v>
      </c>
    </row>
    <row r="13" spans="1:31">
      <c r="G13" t="s">
        <v>55</v>
      </c>
      <c r="H13" s="74">
        <v>122.23000000000002</v>
      </c>
      <c r="I13" s="47">
        <v>0</v>
      </c>
      <c r="J13" s="47">
        <v>92.16</v>
      </c>
      <c r="K13" s="47">
        <v>0</v>
      </c>
      <c r="L13" s="47">
        <v>1.94</v>
      </c>
      <c r="M13" s="75">
        <v>0</v>
      </c>
      <c r="N13" s="74">
        <v>0</v>
      </c>
      <c r="O13" s="47">
        <v>0</v>
      </c>
      <c r="P13" s="47">
        <v>0</v>
      </c>
      <c r="Q13" s="47">
        <v>-42</v>
      </c>
      <c r="R13" s="47">
        <v>0</v>
      </c>
      <c r="S13" s="75">
        <v>0</v>
      </c>
      <c r="U13" s="74"/>
      <c r="V13" s="75"/>
      <c r="W13">
        <v>121.26</v>
      </c>
      <c r="X13">
        <v>0</v>
      </c>
      <c r="Y13">
        <v>0.68</v>
      </c>
      <c r="Z13">
        <v>-6</v>
      </c>
      <c r="AA13">
        <v>1.94</v>
      </c>
      <c r="AB13">
        <v>-42</v>
      </c>
      <c r="AC13">
        <v>0</v>
      </c>
      <c r="AD13">
        <v>0.28999999999999998</v>
      </c>
      <c r="AE13">
        <v>92.16</v>
      </c>
    </row>
    <row r="14" spans="1:31">
      <c r="G14" t="s">
        <v>56</v>
      </c>
      <c r="H14" s="74">
        <v>128.05000000000001</v>
      </c>
      <c r="I14" s="47">
        <v>0</v>
      </c>
      <c r="J14" s="47">
        <v>87.31</v>
      </c>
      <c r="K14" s="47">
        <v>0</v>
      </c>
      <c r="L14" s="47">
        <v>1.94</v>
      </c>
      <c r="M14" s="75">
        <v>0</v>
      </c>
      <c r="N14" s="74">
        <v>0</v>
      </c>
      <c r="O14" s="47">
        <v>0</v>
      </c>
      <c r="P14" s="47">
        <v>0</v>
      </c>
      <c r="Q14" s="47">
        <v>-43</v>
      </c>
      <c r="R14" s="47">
        <v>0</v>
      </c>
      <c r="S14" s="75">
        <v>0</v>
      </c>
      <c r="U14" s="74"/>
      <c r="V14" s="75"/>
      <c r="W14">
        <v>127.08</v>
      </c>
      <c r="X14">
        <v>0</v>
      </c>
      <c r="Y14">
        <v>0.68</v>
      </c>
      <c r="Z14">
        <v>-6</v>
      </c>
      <c r="AA14">
        <v>1.94</v>
      </c>
      <c r="AB14">
        <v>-43</v>
      </c>
      <c r="AC14">
        <v>0</v>
      </c>
      <c r="AD14">
        <v>0.28999999999999998</v>
      </c>
      <c r="AE14">
        <v>87.31</v>
      </c>
    </row>
    <row r="15" spans="1:31">
      <c r="G15" t="s">
        <v>57</v>
      </c>
      <c r="H15" s="74">
        <v>65.970000000000013</v>
      </c>
      <c r="I15" s="47">
        <v>0</v>
      </c>
      <c r="J15" s="47">
        <v>82.46</v>
      </c>
      <c r="K15" s="47">
        <v>0</v>
      </c>
      <c r="L15" s="47">
        <v>0.97</v>
      </c>
      <c r="M15" s="75">
        <v>0</v>
      </c>
      <c r="N15" s="74">
        <v>0</v>
      </c>
      <c r="O15" s="47">
        <v>0</v>
      </c>
      <c r="P15" s="47">
        <v>0</v>
      </c>
      <c r="Q15" s="47">
        <v>-43</v>
      </c>
      <c r="R15" s="47">
        <v>0</v>
      </c>
      <c r="S15" s="75">
        <v>0</v>
      </c>
      <c r="U15" s="74"/>
      <c r="V15" s="75"/>
      <c r="W15">
        <v>65</v>
      </c>
      <c r="X15">
        <v>0</v>
      </c>
      <c r="Y15">
        <v>0.68</v>
      </c>
      <c r="Z15">
        <v>-6</v>
      </c>
      <c r="AA15">
        <v>0.97</v>
      </c>
      <c r="AB15">
        <v>-43</v>
      </c>
      <c r="AC15">
        <v>0</v>
      </c>
      <c r="AD15">
        <v>0.28999999999999998</v>
      </c>
      <c r="AE15">
        <v>82.46</v>
      </c>
    </row>
    <row r="16" spans="1:31">
      <c r="G16" t="s">
        <v>58</v>
      </c>
      <c r="H16" s="74">
        <v>65.970000000000013</v>
      </c>
      <c r="I16" s="47">
        <v>0</v>
      </c>
      <c r="J16" s="47">
        <v>82.46</v>
      </c>
      <c r="K16" s="47">
        <v>0</v>
      </c>
      <c r="L16" s="47">
        <v>0.97</v>
      </c>
      <c r="M16" s="75">
        <v>0</v>
      </c>
      <c r="N16" s="74">
        <v>0</v>
      </c>
      <c r="O16" s="47">
        <v>0</v>
      </c>
      <c r="P16" s="47">
        <v>0</v>
      </c>
      <c r="Q16" s="47">
        <v>-42</v>
      </c>
      <c r="R16" s="47">
        <v>0</v>
      </c>
      <c r="S16" s="75">
        <v>0</v>
      </c>
      <c r="U16" s="74"/>
      <c r="V16" s="75"/>
      <c r="W16">
        <v>65</v>
      </c>
      <c r="X16">
        <v>0</v>
      </c>
      <c r="Y16">
        <v>0.68</v>
      </c>
      <c r="Z16">
        <v>-6</v>
      </c>
      <c r="AA16">
        <v>0.97</v>
      </c>
      <c r="AB16">
        <v>-42</v>
      </c>
      <c r="AC16">
        <v>0</v>
      </c>
      <c r="AD16">
        <v>0.28999999999999998</v>
      </c>
      <c r="AE16">
        <v>82.46</v>
      </c>
    </row>
    <row r="17" spans="7:31">
      <c r="G17" t="s">
        <v>59</v>
      </c>
      <c r="H17" s="74">
        <v>52.39</v>
      </c>
      <c r="I17" s="47">
        <v>0</v>
      </c>
      <c r="J17" s="47">
        <v>82.45</v>
      </c>
      <c r="K17" s="47">
        <v>0</v>
      </c>
      <c r="L17" s="47">
        <v>0.97</v>
      </c>
      <c r="M17" s="75">
        <v>0</v>
      </c>
      <c r="N17" s="74">
        <v>0</v>
      </c>
      <c r="O17" s="47">
        <v>0</v>
      </c>
      <c r="P17" s="47">
        <v>0</v>
      </c>
      <c r="Q17" s="47">
        <v>-42</v>
      </c>
      <c r="R17" s="47">
        <v>0</v>
      </c>
      <c r="S17" s="75">
        <v>0</v>
      </c>
      <c r="U17" s="74"/>
      <c r="V17" s="75"/>
      <c r="W17">
        <v>51.42</v>
      </c>
      <c r="X17">
        <v>0</v>
      </c>
      <c r="Y17">
        <v>0.68</v>
      </c>
      <c r="Z17">
        <v>-7</v>
      </c>
      <c r="AA17">
        <v>0.97</v>
      </c>
      <c r="AB17">
        <v>-42</v>
      </c>
      <c r="AC17">
        <v>0</v>
      </c>
      <c r="AD17">
        <v>0.28999999999999998</v>
      </c>
      <c r="AE17">
        <v>82.45</v>
      </c>
    </row>
    <row r="18" spans="7:31">
      <c r="G18" t="s">
        <v>60</v>
      </c>
      <c r="H18" s="74">
        <v>52.39</v>
      </c>
      <c r="I18" s="47">
        <v>0</v>
      </c>
      <c r="J18" s="47">
        <v>87.3</v>
      </c>
      <c r="K18" s="47">
        <v>0</v>
      </c>
      <c r="L18" s="47">
        <v>0.97</v>
      </c>
      <c r="M18" s="75">
        <v>0</v>
      </c>
      <c r="N18" s="74">
        <v>0</v>
      </c>
      <c r="O18" s="47">
        <v>0</v>
      </c>
      <c r="P18" s="47">
        <v>0</v>
      </c>
      <c r="Q18" s="47">
        <v>-36</v>
      </c>
      <c r="R18" s="47">
        <v>0</v>
      </c>
      <c r="S18" s="75">
        <v>0</v>
      </c>
      <c r="U18" s="74"/>
      <c r="V18" s="75"/>
      <c r="W18">
        <v>51.42</v>
      </c>
      <c r="X18">
        <v>0</v>
      </c>
      <c r="Y18">
        <v>0.68</v>
      </c>
      <c r="Z18">
        <v>-7</v>
      </c>
      <c r="AA18">
        <v>0.97</v>
      </c>
      <c r="AB18">
        <v>-36</v>
      </c>
      <c r="AC18">
        <v>0</v>
      </c>
      <c r="AD18">
        <v>0.28999999999999998</v>
      </c>
      <c r="AE18">
        <v>87.3</v>
      </c>
    </row>
    <row r="19" spans="7:31">
      <c r="G19" t="s">
        <v>61</v>
      </c>
      <c r="H19" s="74">
        <v>58.21</v>
      </c>
      <c r="I19" s="47">
        <v>0</v>
      </c>
      <c r="J19" s="47">
        <v>33.950000000000003</v>
      </c>
      <c r="K19" s="47">
        <v>0</v>
      </c>
      <c r="L19" s="47">
        <v>0.97</v>
      </c>
      <c r="M19" s="75">
        <v>0</v>
      </c>
      <c r="N19" s="74">
        <v>0</v>
      </c>
      <c r="O19" s="47">
        <v>0</v>
      </c>
      <c r="P19" s="47">
        <v>0</v>
      </c>
      <c r="Q19" s="47">
        <v>-39</v>
      </c>
      <c r="R19" s="47">
        <v>0</v>
      </c>
      <c r="S19" s="75">
        <v>0</v>
      </c>
      <c r="U19" s="74"/>
      <c r="V19" s="75"/>
      <c r="W19">
        <v>57.24</v>
      </c>
      <c r="X19">
        <v>0</v>
      </c>
      <c r="Y19">
        <v>0.68</v>
      </c>
      <c r="Z19">
        <v>-7</v>
      </c>
      <c r="AA19">
        <v>0.97</v>
      </c>
      <c r="AB19">
        <v>-39</v>
      </c>
      <c r="AC19">
        <v>0</v>
      </c>
      <c r="AD19">
        <v>0.28999999999999998</v>
      </c>
      <c r="AE19">
        <v>33.950000000000003</v>
      </c>
    </row>
    <row r="20" spans="7:31">
      <c r="G20" t="s">
        <v>62</v>
      </c>
      <c r="H20" s="74">
        <v>58.21</v>
      </c>
      <c r="I20" s="47">
        <v>0</v>
      </c>
      <c r="J20" s="47">
        <v>33.950000000000003</v>
      </c>
      <c r="K20" s="47">
        <v>0</v>
      </c>
      <c r="L20" s="47">
        <v>0.97</v>
      </c>
      <c r="M20" s="75">
        <v>0</v>
      </c>
      <c r="N20" s="74">
        <v>0</v>
      </c>
      <c r="O20" s="47">
        <v>0</v>
      </c>
      <c r="P20" s="47">
        <v>0</v>
      </c>
      <c r="Q20" s="47">
        <v>-44</v>
      </c>
      <c r="R20" s="47">
        <v>0</v>
      </c>
      <c r="S20" s="75">
        <v>0</v>
      </c>
      <c r="U20" s="74"/>
      <c r="V20" s="75"/>
      <c r="W20">
        <v>57.24</v>
      </c>
      <c r="X20">
        <v>0</v>
      </c>
      <c r="Y20">
        <v>0.68</v>
      </c>
      <c r="Z20">
        <v>-7</v>
      </c>
      <c r="AA20">
        <v>0.97</v>
      </c>
      <c r="AB20">
        <v>-44</v>
      </c>
      <c r="AC20">
        <v>0</v>
      </c>
      <c r="AD20">
        <v>0.28999999999999998</v>
      </c>
      <c r="AE20">
        <v>33.950000000000003</v>
      </c>
    </row>
    <row r="21" spans="7:31">
      <c r="G21" t="s">
        <v>63</v>
      </c>
      <c r="H21" s="74">
        <v>68.870000000000019</v>
      </c>
      <c r="I21" s="47">
        <v>0</v>
      </c>
      <c r="J21" s="47">
        <v>53.36</v>
      </c>
      <c r="K21" s="47">
        <v>0</v>
      </c>
      <c r="L21" s="47">
        <v>0.97</v>
      </c>
      <c r="M21" s="75">
        <v>0</v>
      </c>
      <c r="N21" s="74">
        <v>0</v>
      </c>
      <c r="O21" s="47">
        <v>-30</v>
      </c>
      <c r="P21" s="47">
        <v>0</v>
      </c>
      <c r="Q21" s="47">
        <v>-44</v>
      </c>
      <c r="R21" s="47">
        <v>0</v>
      </c>
      <c r="S21" s="75">
        <v>0</v>
      </c>
      <c r="U21" s="74"/>
      <c r="V21" s="75"/>
      <c r="W21">
        <v>67.900000000000006</v>
      </c>
      <c r="X21">
        <v>-30</v>
      </c>
      <c r="Y21">
        <v>0.68</v>
      </c>
      <c r="Z21">
        <v>-7</v>
      </c>
      <c r="AA21">
        <v>0.97</v>
      </c>
      <c r="AB21">
        <v>-44</v>
      </c>
      <c r="AC21">
        <v>0</v>
      </c>
      <c r="AD21">
        <v>0.28999999999999998</v>
      </c>
      <c r="AE21">
        <v>53.36</v>
      </c>
    </row>
    <row r="22" spans="7:31">
      <c r="G22" t="s">
        <v>64</v>
      </c>
      <c r="H22" s="74">
        <v>69.840000000000018</v>
      </c>
      <c r="I22" s="47">
        <v>0</v>
      </c>
      <c r="J22" s="47">
        <v>53.36</v>
      </c>
      <c r="K22" s="47">
        <v>0</v>
      </c>
      <c r="L22" s="47">
        <v>0.97</v>
      </c>
      <c r="M22" s="75">
        <v>0</v>
      </c>
      <c r="N22" s="74">
        <v>0</v>
      </c>
      <c r="O22" s="47">
        <v>-35</v>
      </c>
      <c r="P22" s="47">
        <v>0</v>
      </c>
      <c r="Q22" s="47">
        <v>-44</v>
      </c>
      <c r="R22" s="47">
        <v>0</v>
      </c>
      <c r="S22" s="75">
        <v>0</v>
      </c>
      <c r="U22" s="74"/>
      <c r="V22" s="75"/>
      <c r="W22">
        <v>68.87</v>
      </c>
      <c r="X22">
        <v>-35</v>
      </c>
      <c r="Y22">
        <v>0.68</v>
      </c>
      <c r="Z22">
        <v>-7</v>
      </c>
      <c r="AA22">
        <v>0.97</v>
      </c>
      <c r="AB22">
        <v>-44</v>
      </c>
      <c r="AC22">
        <v>0</v>
      </c>
      <c r="AD22">
        <v>0.28999999999999998</v>
      </c>
      <c r="AE22">
        <v>53.36</v>
      </c>
    </row>
    <row r="23" spans="7:31">
      <c r="G23" t="s">
        <v>65</v>
      </c>
      <c r="H23" s="74">
        <v>72.750000000000014</v>
      </c>
      <c r="I23" s="47">
        <v>0</v>
      </c>
      <c r="J23" s="47">
        <v>53.36</v>
      </c>
      <c r="K23" s="47">
        <v>0</v>
      </c>
      <c r="L23" s="47">
        <v>0.97</v>
      </c>
      <c r="M23" s="75">
        <v>0</v>
      </c>
      <c r="N23" s="74">
        <v>0</v>
      </c>
      <c r="O23" s="47">
        <v>-33</v>
      </c>
      <c r="P23" s="47">
        <v>0</v>
      </c>
      <c r="Q23" s="47">
        <v>-48</v>
      </c>
      <c r="R23" s="47">
        <v>0</v>
      </c>
      <c r="S23" s="75">
        <v>0</v>
      </c>
      <c r="U23" s="74"/>
      <c r="V23" s="75"/>
      <c r="W23">
        <v>71.78</v>
      </c>
      <c r="X23">
        <v>-33</v>
      </c>
      <c r="Y23">
        <v>0.68</v>
      </c>
      <c r="Z23">
        <v>-7</v>
      </c>
      <c r="AA23">
        <v>0.97</v>
      </c>
      <c r="AB23">
        <v>-48</v>
      </c>
      <c r="AC23">
        <v>0</v>
      </c>
      <c r="AD23">
        <v>0.28999999999999998</v>
      </c>
      <c r="AE23">
        <v>53.36</v>
      </c>
    </row>
    <row r="24" spans="7:31">
      <c r="G24" t="s">
        <v>66</v>
      </c>
      <c r="H24" s="74">
        <v>72.750000000000014</v>
      </c>
      <c r="I24" s="47">
        <v>0</v>
      </c>
      <c r="J24" s="47">
        <v>53.36</v>
      </c>
      <c r="K24" s="47">
        <v>0</v>
      </c>
      <c r="L24" s="47">
        <v>1.94</v>
      </c>
      <c r="M24" s="75">
        <v>0</v>
      </c>
      <c r="N24" s="74">
        <v>0</v>
      </c>
      <c r="O24" s="47">
        <v>-32</v>
      </c>
      <c r="P24" s="47">
        <v>0</v>
      </c>
      <c r="Q24" s="47">
        <v>-49</v>
      </c>
      <c r="R24" s="47">
        <v>0</v>
      </c>
      <c r="S24" s="75">
        <v>0</v>
      </c>
      <c r="U24" s="74"/>
      <c r="V24" s="75"/>
      <c r="W24">
        <v>71.78</v>
      </c>
      <c r="X24">
        <v>-32</v>
      </c>
      <c r="Y24">
        <v>0.68</v>
      </c>
      <c r="Z24">
        <v>-7</v>
      </c>
      <c r="AA24">
        <v>1.94</v>
      </c>
      <c r="AB24">
        <v>-49</v>
      </c>
      <c r="AC24">
        <v>0</v>
      </c>
      <c r="AD24">
        <v>0.28999999999999998</v>
      </c>
      <c r="AE24">
        <v>53.36</v>
      </c>
    </row>
    <row r="25" spans="7:31">
      <c r="G25" t="s">
        <v>67</v>
      </c>
      <c r="H25" s="74">
        <v>74.700000000000017</v>
      </c>
      <c r="I25" s="47">
        <v>0</v>
      </c>
      <c r="J25" s="47">
        <v>43.65</v>
      </c>
      <c r="K25" s="47">
        <v>0</v>
      </c>
      <c r="L25" s="47">
        <v>1.94</v>
      </c>
      <c r="M25" s="75">
        <v>0</v>
      </c>
      <c r="N25" s="74">
        <v>0</v>
      </c>
      <c r="O25" s="47">
        <v>-18</v>
      </c>
      <c r="P25" s="47">
        <v>0</v>
      </c>
      <c r="Q25" s="47">
        <v>-49</v>
      </c>
      <c r="R25" s="47">
        <v>0</v>
      </c>
      <c r="S25" s="75">
        <v>0</v>
      </c>
      <c r="U25" s="74"/>
      <c r="V25" s="75"/>
      <c r="W25">
        <v>73.73</v>
      </c>
      <c r="X25">
        <v>-18</v>
      </c>
      <c r="Y25">
        <v>0.68</v>
      </c>
      <c r="Z25">
        <v>-7</v>
      </c>
      <c r="AA25">
        <v>1.94</v>
      </c>
      <c r="AB25">
        <v>-49</v>
      </c>
      <c r="AC25">
        <v>0</v>
      </c>
      <c r="AD25">
        <v>0.28999999999999998</v>
      </c>
      <c r="AE25">
        <v>43.65</v>
      </c>
    </row>
    <row r="26" spans="7:31">
      <c r="G26" t="s">
        <v>68</v>
      </c>
      <c r="H26" s="74">
        <v>72.760000000000019</v>
      </c>
      <c r="I26" s="47">
        <v>7.76</v>
      </c>
      <c r="J26" s="47">
        <v>43.65</v>
      </c>
      <c r="K26" s="47">
        <v>0</v>
      </c>
      <c r="L26" s="47">
        <v>2.91</v>
      </c>
      <c r="M26" s="75">
        <v>0</v>
      </c>
      <c r="N26" s="74">
        <v>0</v>
      </c>
      <c r="O26" s="47">
        <v>0</v>
      </c>
      <c r="P26" s="47">
        <v>0</v>
      </c>
      <c r="Q26" s="47">
        <v>-46</v>
      </c>
      <c r="R26" s="47">
        <v>0</v>
      </c>
      <c r="S26" s="75">
        <v>0</v>
      </c>
      <c r="U26" s="74"/>
      <c r="V26" s="75"/>
      <c r="W26">
        <v>71.790000000000006</v>
      </c>
      <c r="X26">
        <v>7.76</v>
      </c>
      <c r="Y26">
        <v>0.68</v>
      </c>
      <c r="Z26">
        <v>-7</v>
      </c>
      <c r="AA26">
        <v>2.91</v>
      </c>
      <c r="AB26">
        <v>-46</v>
      </c>
      <c r="AC26">
        <v>0</v>
      </c>
      <c r="AD26">
        <v>0.28999999999999998</v>
      </c>
      <c r="AE26">
        <v>43.65</v>
      </c>
    </row>
    <row r="27" spans="7:31">
      <c r="G27" t="s">
        <v>69</v>
      </c>
      <c r="H27" s="74">
        <v>55.3</v>
      </c>
      <c r="I27" s="47">
        <v>0</v>
      </c>
      <c r="J27" s="47">
        <v>58.2</v>
      </c>
      <c r="K27" s="47">
        <v>0</v>
      </c>
      <c r="L27" s="47">
        <v>2.91</v>
      </c>
      <c r="M27" s="75">
        <v>0</v>
      </c>
      <c r="N27" s="74">
        <v>0</v>
      </c>
      <c r="O27" s="47">
        <v>-8</v>
      </c>
      <c r="P27" s="47">
        <v>0</v>
      </c>
      <c r="Q27" s="47">
        <v>-45</v>
      </c>
      <c r="R27" s="47">
        <v>0</v>
      </c>
      <c r="S27" s="75">
        <v>0</v>
      </c>
      <c r="U27" s="74"/>
      <c r="V27" s="75"/>
      <c r="W27">
        <v>54.33</v>
      </c>
      <c r="X27">
        <v>-8</v>
      </c>
      <c r="Y27">
        <v>0.68</v>
      </c>
      <c r="Z27">
        <v>-7</v>
      </c>
      <c r="AA27">
        <v>2.91</v>
      </c>
      <c r="AB27">
        <v>-45</v>
      </c>
      <c r="AC27">
        <v>0</v>
      </c>
      <c r="AD27">
        <v>0.28999999999999998</v>
      </c>
      <c r="AE27">
        <v>58.2</v>
      </c>
    </row>
    <row r="28" spans="7:31">
      <c r="G28" t="s">
        <v>70</v>
      </c>
      <c r="H28" s="74">
        <v>72.760000000000019</v>
      </c>
      <c r="I28" s="47">
        <v>0</v>
      </c>
      <c r="J28" s="47">
        <v>72.760000000000005</v>
      </c>
      <c r="K28" s="47">
        <v>0</v>
      </c>
      <c r="L28" s="47">
        <v>3.88</v>
      </c>
      <c r="M28" s="75">
        <v>0</v>
      </c>
      <c r="N28" s="74">
        <v>0</v>
      </c>
      <c r="O28" s="47">
        <v>-29</v>
      </c>
      <c r="P28" s="47">
        <v>0</v>
      </c>
      <c r="Q28" s="47">
        <v>-44</v>
      </c>
      <c r="R28" s="47">
        <v>0</v>
      </c>
      <c r="S28" s="75">
        <v>0</v>
      </c>
      <c r="U28" s="74"/>
      <c r="V28" s="75"/>
      <c r="W28">
        <v>71.790000000000006</v>
      </c>
      <c r="X28">
        <v>-29</v>
      </c>
      <c r="Y28">
        <v>0.68</v>
      </c>
      <c r="Z28">
        <v>-7</v>
      </c>
      <c r="AA28">
        <v>3.88</v>
      </c>
      <c r="AB28">
        <v>-44</v>
      </c>
      <c r="AC28">
        <v>0</v>
      </c>
      <c r="AD28">
        <v>0.28999999999999998</v>
      </c>
      <c r="AE28">
        <v>72.760000000000005</v>
      </c>
    </row>
    <row r="29" spans="7:31">
      <c r="G29" t="s">
        <v>71</v>
      </c>
      <c r="H29" s="74">
        <v>101.86000000000001</v>
      </c>
      <c r="I29" s="47">
        <v>0</v>
      </c>
      <c r="J29" s="47">
        <v>87.31</v>
      </c>
      <c r="K29" s="47">
        <v>0</v>
      </c>
      <c r="L29" s="47">
        <v>4.8499999999999996</v>
      </c>
      <c r="M29" s="75">
        <v>0</v>
      </c>
      <c r="N29" s="74">
        <v>0</v>
      </c>
      <c r="O29" s="47">
        <v>-35</v>
      </c>
      <c r="P29" s="47">
        <v>0</v>
      </c>
      <c r="Q29" s="47">
        <v>-47</v>
      </c>
      <c r="R29" s="47">
        <v>0</v>
      </c>
      <c r="S29" s="75">
        <v>0</v>
      </c>
      <c r="U29" s="74"/>
      <c r="V29" s="75"/>
      <c r="W29">
        <v>100.89</v>
      </c>
      <c r="X29">
        <v>-35</v>
      </c>
      <c r="Y29">
        <v>0.68</v>
      </c>
      <c r="Z29">
        <v>-7</v>
      </c>
      <c r="AA29">
        <v>4.8499999999999996</v>
      </c>
      <c r="AB29">
        <v>-47</v>
      </c>
      <c r="AC29">
        <v>0</v>
      </c>
      <c r="AD29">
        <v>0.28999999999999998</v>
      </c>
      <c r="AE29">
        <v>87.31</v>
      </c>
    </row>
    <row r="30" spans="7:31">
      <c r="G30" t="s">
        <v>72</v>
      </c>
      <c r="H30" s="74">
        <v>110.60000000000001</v>
      </c>
      <c r="I30" s="47">
        <v>0</v>
      </c>
      <c r="J30" s="47">
        <v>43.65</v>
      </c>
      <c r="K30" s="47">
        <v>0</v>
      </c>
      <c r="L30" s="47">
        <v>5.82</v>
      </c>
      <c r="M30" s="75">
        <v>0</v>
      </c>
      <c r="N30" s="74">
        <v>0</v>
      </c>
      <c r="O30" s="47">
        <v>-43</v>
      </c>
      <c r="P30" s="47">
        <v>0</v>
      </c>
      <c r="Q30" s="47">
        <v>-49</v>
      </c>
      <c r="R30" s="47">
        <v>0</v>
      </c>
      <c r="S30" s="75">
        <v>0</v>
      </c>
      <c r="U30" s="74"/>
      <c r="V30" s="75"/>
      <c r="W30">
        <v>109.63</v>
      </c>
      <c r="X30">
        <v>-43</v>
      </c>
      <c r="Y30">
        <v>0.68</v>
      </c>
      <c r="Z30">
        <v>-7</v>
      </c>
      <c r="AA30">
        <v>5.82</v>
      </c>
      <c r="AB30">
        <v>-49</v>
      </c>
      <c r="AC30">
        <v>0</v>
      </c>
      <c r="AD30">
        <v>0.28999999999999998</v>
      </c>
      <c r="AE30">
        <v>43.65</v>
      </c>
    </row>
    <row r="31" spans="7:31">
      <c r="G31" t="s">
        <v>73</v>
      </c>
      <c r="H31" s="74">
        <v>119.33000000000001</v>
      </c>
      <c r="I31" s="47">
        <v>20.37</v>
      </c>
      <c r="J31" s="47">
        <v>43.65</v>
      </c>
      <c r="K31" s="47">
        <v>0</v>
      </c>
      <c r="L31" s="47">
        <v>6.79</v>
      </c>
      <c r="M31" s="75">
        <v>0</v>
      </c>
      <c r="N31" s="74">
        <v>0</v>
      </c>
      <c r="O31" s="47">
        <v>0</v>
      </c>
      <c r="P31" s="47">
        <v>0</v>
      </c>
      <c r="Q31" s="47">
        <v>-49</v>
      </c>
      <c r="R31" s="47">
        <v>0</v>
      </c>
      <c r="S31" s="75">
        <v>0</v>
      </c>
      <c r="U31" s="74"/>
      <c r="V31" s="75"/>
      <c r="W31">
        <v>118.36</v>
      </c>
      <c r="X31">
        <v>20.37</v>
      </c>
      <c r="Y31">
        <v>0.68</v>
      </c>
      <c r="Z31">
        <v>-7</v>
      </c>
      <c r="AA31">
        <v>6.79</v>
      </c>
      <c r="AB31">
        <v>-49</v>
      </c>
      <c r="AC31">
        <v>0</v>
      </c>
      <c r="AD31">
        <v>0.28999999999999998</v>
      </c>
      <c r="AE31">
        <v>43.65</v>
      </c>
    </row>
    <row r="32" spans="7:31">
      <c r="G32" t="s">
        <v>74</v>
      </c>
      <c r="H32" s="74">
        <v>126.11000000000001</v>
      </c>
      <c r="I32" s="47">
        <v>22.31</v>
      </c>
      <c r="J32" s="47">
        <v>58.21</v>
      </c>
      <c r="K32" s="47">
        <v>0</v>
      </c>
      <c r="L32" s="47">
        <v>6.79</v>
      </c>
      <c r="M32" s="75">
        <v>0</v>
      </c>
      <c r="N32" s="74">
        <v>0</v>
      </c>
      <c r="O32" s="47">
        <v>0</v>
      </c>
      <c r="P32" s="47">
        <v>0</v>
      </c>
      <c r="Q32" s="47">
        <v>-48</v>
      </c>
      <c r="R32" s="47">
        <v>0</v>
      </c>
      <c r="S32" s="75">
        <v>0</v>
      </c>
      <c r="U32" s="74"/>
      <c r="V32" s="75"/>
      <c r="W32">
        <v>125.14</v>
      </c>
      <c r="X32">
        <v>22.31</v>
      </c>
      <c r="Y32">
        <v>0.68</v>
      </c>
      <c r="Z32">
        <v>-7</v>
      </c>
      <c r="AA32">
        <v>6.79</v>
      </c>
      <c r="AB32">
        <v>-48</v>
      </c>
      <c r="AC32">
        <v>0</v>
      </c>
      <c r="AD32">
        <v>0.28999999999999998</v>
      </c>
      <c r="AE32">
        <v>58.21</v>
      </c>
    </row>
    <row r="33" spans="7:31">
      <c r="G33" t="s">
        <v>75</v>
      </c>
      <c r="H33" s="74">
        <v>137.75</v>
      </c>
      <c r="I33" s="47">
        <v>0</v>
      </c>
      <c r="J33" s="47">
        <v>67.91</v>
      </c>
      <c r="K33" s="47">
        <v>0</v>
      </c>
      <c r="L33" s="47">
        <v>6.79</v>
      </c>
      <c r="M33" s="75">
        <v>0.1</v>
      </c>
      <c r="N33" s="74">
        <v>0</v>
      </c>
      <c r="O33" s="47">
        <v>0</v>
      </c>
      <c r="P33" s="47">
        <v>0</v>
      </c>
      <c r="Q33" s="47">
        <v>-49</v>
      </c>
      <c r="R33" s="47">
        <v>0</v>
      </c>
      <c r="S33" s="75">
        <v>0</v>
      </c>
      <c r="U33" s="74"/>
      <c r="V33" s="75"/>
      <c r="W33">
        <v>136.78</v>
      </c>
      <c r="X33">
        <v>0</v>
      </c>
      <c r="Y33">
        <v>0.68</v>
      </c>
      <c r="Z33">
        <v>-7</v>
      </c>
      <c r="AA33">
        <v>6.79</v>
      </c>
      <c r="AB33">
        <v>-49</v>
      </c>
      <c r="AC33">
        <v>0.1</v>
      </c>
      <c r="AD33">
        <v>0.28999999999999998</v>
      </c>
      <c r="AE33">
        <v>67.91</v>
      </c>
    </row>
    <row r="34" spans="7:31">
      <c r="G34" t="s">
        <v>76</v>
      </c>
      <c r="H34" s="74">
        <v>134.84</v>
      </c>
      <c r="I34" s="47">
        <v>0</v>
      </c>
      <c r="J34" s="47">
        <v>67.91</v>
      </c>
      <c r="K34" s="47">
        <v>0</v>
      </c>
      <c r="L34" s="47">
        <v>6.79</v>
      </c>
      <c r="M34" s="75">
        <v>0</v>
      </c>
      <c r="N34" s="74">
        <v>0</v>
      </c>
      <c r="O34" s="47">
        <v>0</v>
      </c>
      <c r="P34" s="47">
        <v>0</v>
      </c>
      <c r="Q34" s="47">
        <v>-49</v>
      </c>
      <c r="R34" s="47">
        <v>0</v>
      </c>
      <c r="S34" s="75">
        <v>0</v>
      </c>
      <c r="U34" s="74"/>
      <c r="V34" s="75"/>
      <c r="W34">
        <v>133.87</v>
      </c>
      <c r="X34">
        <v>0</v>
      </c>
      <c r="Y34">
        <v>0.68</v>
      </c>
      <c r="Z34">
        <v>-7</v>
      </c>
      <c r="AA34">
        <v>6.79</v>
      </c>
      <c r="AB34">
        <v>-49</v>
      </c>
      <c r="AC34">
        <v>0</v>
      </c>
      <c r="AD34">
        <v>0.28999999999999998</v>
      </c>
      <c r="AE34">
        <v>67.91</v>
      </c>
    </row>
    <row r="35" spans="7:31">
      <c r="G35" t="s">
        <v>77</v>
      </c>
      <c r="H35" s="74">
        <v>58.21</v>
      </c>
      <c r="I35" s="47">
        <v>0</v>
      </c>
      <c r="J35" s="47">
        <v>58.2</v>
      </c>
      <c r="K35" s="47">
        <v>0</v>
      </c>
      <c r="L35" s="47">
        <v>6.79</v>
      </c>
      <c r="M35" s="75">
        <v>0.1</v>
      </c>
      <c r="N35" s="74">
        <v>0</v>
      </c>
      <c r="O35" s="47">
        <v>-16</v>
      </c>
      <c r="P35" s="47">
        <v>0</v>
      </c>
      <c r="Q35" s="47">
        <v>-47</v>
      </c>
      <c r="R35" s="47">
        <v>0</v>
      </c>
      <c r="S35" s="75">
        <v>0</v>
      </c>
      <c r="U35" s="74"/>
      <c r="V35" s="75"/>
      <c r="W35">
        <v>57.24</v>
      </c>
      <c r="X35">
        <v>-16</v>
      </c>
      <c r="Y35">
        <v>0.68</v>
      </c>
      <c r="Z35">
        <v>-7</v>
      </c>
      <c r="AA35">
        <v>6.79</v>
      </c>
      <c r="AB35">
        <v>-47</v>
      </c>
      <c r="AC35">
        <v>0.1</v>
      </c>
      <c r="AD35">
        <v>0.28999999999999998</v>
      </c>
      <c r="AE35">
        <v>58.2</v>
      </c>
    </row>
    <row r="36" spans="7:31">
      <c r="G36" t="s">
        <v>78</v>
      </c>
      <c r="H36" s="74">
        <v>90.220000000000013</v>
      </c>
      <c r="I36" s="47">
        <v>0</v>
      </c>
      <c r="J36" s="47">
        <v>58.21</v>
      </c>
      <c r="K36" s="47">
        <v>0</v>
      </c>
      <c r="L36" s="47">
        <v>7.76</v>
      </c>
      <c r="M36" s="75">
        <v>0</v>
      </c>
      <c r="N36" s="74">
        <v>0</v>
      </c>
      <c r="O36" s="47">
        <v>-59</v>
      </c>
      <c r="P36" s="47">
        <v>0</v>
      </c>
      <c r="Q36" s="47">
        <v>-36</v>
      </c>
      <c r="R36" s="47">
        <v>0</v>
      </c>
      <c r="S36" s="75">
        <v>0</v>
      </c>
      <c r="U36" s="74"/>
      <c r="V36" s="75"/>
      <c r="W36">
        <v>89.25</v>
      </c>
      <c r="X36">
        <v>-59</v>
      </c>
      <c r="Y36">
        <v>0.68</v>
      </c>
      <c r="Z36">
        <v>-7</v>
      </c>
      <c r="AA36">
        <v>7.76</v>
      </c>
      <c r="AB36">
        <v>-36</v>
      </c>
      <c r="AC36">
        <v>0</v>
      </c>
      <c r="AD36">
        <v>0.28999999999999998</v>
      </c>
      <c r="AE36">
        <v>58.21</v>
      </c>
    </row>
    <row r="37" spans="7:31">
      <c r="G37" t="s">
        <v>79</v>
      </c>
      <c r="H37" s="74">
        <v>117.39000000000001</v>
      </c>
      <c r="I37" s="47">
        <v>0</v>
      </c>
      <c r="J37" s="47">
        <v>43.65</v>
      </c>
      <c r="K37" s="47">
        <v>0</v>
      </c>
      <c r="L37" s="47">
        <v>7.76</v>
      </c>
      <c r="M37" s="75">
        <v>0</v>
      </c>
      <c r="N37" s="74">
        <v>0</v>
      </c>
      <c r="O37" s="47">
        <v>-62</v>
      </c>
      <c r="P37" s="47">
        <v>0</v>
      </c>
      <c r="Q37" s="47">
        <v>-23</v>
      </c>
      <c r="R37" s="47">
        <v>0</v>
      </c>
      <c r="S37" s="75">
        <v>0</v>
      </c>
      <c r="U37" s="74"/>
      <c r="V37" s="75"/>
      <c r="W37">
        <v>116.42</v>
      </c>
      <c r="X37">
        <v>-62</v>
      </c>
      <c r="Y37">
        <v>0.68</v>
      </c>
      <c r="Z37">
        <v>-7</v>
      </c>
      <c r="AA37">
        <v>7.76</v>
      </c>
      <c r="AB37">
        <v>-23</v>
      </c>
      <c r="AC37">
        <v>0</v>
      </c>
      <c r="AD37">
        <v>0.28999999999999998</v>
      </c>
      <c r="AE37">
        <v>43.65</v>
      </c>
    </row>
    <row r="38" spans="7:31">
      <c r="G38" t="s">
        <v>80</v>
      </c>
      <c r="H38" s="74">
        <v>118.36000000000001</v>
      </c>
      <c r="I38" s="47">
        <v>0</v>
      </c>
      <c r="J38" s="47">
        <v>33.950000000000003</v>
      </c>
      <c r="K38" s="47">
        <v>0</v>
      </c>
      <c r="L38" s="47">
        <v>8.0500000000000007</v>
      </c>
      <c r="M38" s="75">
        <v>0</v>
      </c>
      <c r="N38" s="74">
        <v>0</v>
      </c>
      <c r="O38" s="47">
        <v>-87</v>
      </c>
      <c r="P38" s="47">
        <v>0</v>
      </c>
      <c r="Q38" s="47">
        <v>-10</v>
      </c>
      <c r="R38" s="47">
        <v>0</v>
      </c>
      <c r="S38" s="75">
        <v>0</v>
      </c>
      <c r="U38" s="74"/>
      <c r="V38" s="75"/>
      <c r="W38">
        <v>117.39</v>
      </c>
      <c r="X38">
        <v>-87</v>
      </c>
      <c r="Y38">
        <v>0.68</v>
      </c>
      <c r="Z38">
        <v>-7</v>
      </c>
      <c r="AA38">
        <v>8.0500000000000007</v>
      </c>
      <c r="AB38">
        <v>-10</v>
      </c>
      <c r="AC38">
        <v>0</v>
      </c>
      <c r="AD38">
        <v>0.28999999999999998</v>
      </c>
      <c r="AE38">
        <v>33.950000000000003</v>
      </c>
    </row>
    <row r="39" spans="7:31">
      <c r="G39" t="s">
        <v>81</v>
      </c>
      <c r="H39" s="74">
        <v>77.610000000000014</v>
      </c>
      <c r="I39" s="47">
        <v>0</v>
      </c>
      <c r="J39" s="47">
        <v>19.399999999999999</v>
      </c>
      <c r="K39" s="47">
        <v>0</v>
      </c>
      <c r="L39" s="47">
        <v>8.73</v>
      </c>
      <c r="M39" s="75">
        <v>0</v>
      </c>
      <c r="N39" s="74">
        <v>0</v>
      </c>
      <c r="O39" s="47">
        <v>-67</v>
      </c>
      <c r="P39" s="47">
        <v>0</v>
      </c>
      <c r="Q39" s="47">
        <v>-54</v>
      </c>
      <c r="R39" s="47">
        <v>0</v>
      </c>
      <c r="S39" s="75">
        <v>0</v>
      </c>
      <c r="U39" s="74"/>
      <c r="V39" s="75"/>
      <c r="W39">
        <v>76.64</v>
      </c>
      <c r="X39">
        <v>-67</v>
      </c>
      <c r="Y39">
        <v>0.68</v>
      </c>
      <c r="Z39">
        <v>-6</v>
      </c>
      <c r="AA39">
        <v>8.73</v>
      </c>
      <c r="AB39">
        <v>-54</v>
      </c>
      <c r="AC39">
        <v>0</v>
      </c>
      <c r="AD39">
        <v>0.28999999999999998</v>
      </c>
      <c r="AE39">
        <v>19.399999999999999</v>
      </c>
    </row>
    <row r="40" spans="7:31">
      <c r="G40" t="s">
        <v>82</v>
      </c>
      <c r="H40" s="74">
        <v>72.760000000000019</v>
      </c>
      <c r="I40" s="47">
        <v>0</v>
      </c>
      <c r="J40" s="47">
        <v>38.799999999999997</v>
      </c>
      <c r="K40" s="47">
        <v>0</v>
      </c>
      <c r="L40" s="47">
        <v>8.73</v>
      </c>
      <c r="M40" s="75">
        <v>0</v>
      </c>
      <c r="N40" s="74">
        <v>0</v>
      </c>
      <c r="O40" s="47">
        <v>-42</v>
      </c>
      <c r="P40" s="47">
        <v>0</v>
      </c>
      <c r="Q40" s="47">
        <v>-43</v>
      </c>
      <c r="R40" s="47">
        <v>0</v>
      </c>
      <c r="S40" s="75">
        <v>0</v>
      </c>
      <c r="U40" s="74"/>
      <c r="V40" s="75"/>
      <c r="W40">
        <v>71.790000000000006</v>
      </c>
      <c r="X40">
        <v>-42</v>
      </c>
      <c r="Y40">
        <v>0.68</v>
      </c>
      <c r="Z40">
        <v>-6</v>
      </c>
      <c r="AA40">
        <v>8.73</v>
      </c>
      <c r="AB40">
        <v>-43</v>
      </c>
      <c r="AC40">
        <v>0</v>
      </c>
      <c r="AD40">
        <v>0.28999999999999998</v>
      </c>
      <c r="AE40">
        <v>38.799999999999997</v>
      </c>
    </row>
    <row r="41" spans="7:31">
      <c r="G41" t="s">
        <v>83</v>
      </c>
      <c r="H41" s="74">
        <v>51.42</v>
      </c>
      <c r="I41" s="47">
        <v>0</v>
      </c>
      <c r="J41" s="47">
        <v>43.65</v>
      </c>
      <c r="K41" s="47">
        <v>0</v>
      </c>
      <c r="L41" s="47">
        <v>8.73</v>
      </c>
      <c r="M41" s="75">
        <v>0</v>
      </c>
      <c r="N41" s="74">
        <v>0</v>
      </c>
      <c r="O41" s="47">
        <v>-44</v>
      </c>
      <c r="P41" s="47">
        <v>0</v>
      </c>
      <c r="Q41" s="47">
        <v>-35</v>
      </c>
      <c r="R41" s="47">
        <v>0</v>
      </c>
      <c r="S41" s="75">
        <v>0</v>
      </c>
      <c r="U41" s="74"/>
      <c r="V41" s="75"/>
      <c r="W41">
        <v>50.45</v>
      </c>
      <c r="X41">
        <v>-44</v>
      </c>
      <c r="Y41">
        <v>0.68</v>
      </c>
      <c r="Z41">
        <v>-6</v>
      </c>
      <c r="AA41">
        <v>8.73</v>
      </c>
      <c r="AB41">
        <v>-35</v>
      </c>
      <c r="AC41">
        <v>0</v>
      </c>
      <c r="AD41">
        <v>0.28999999999999998</v>
      </c>
      <c r="AE41">
        <v>43.65</v>
      </c>
    </row>
    <row r="42" spans="7:31">
      <c r="G42" t="s">
        <v>84</v>
      </c>
      <c r="H42" s="74">
        <v>47.54</v>
      </c>
      <c r="I42" s="47">
        <v>0</v>
      </c>
      <c r="J42" s="47">
        <v>43.65</v>
      </c>
      <c r="K42" s="47">
        <v>0</v>
      </c>
      <c r="L42" s="47">
        <v>8.73</v>
      </c>
      <c r="M42" s="75">
        <v>0</v>
      </c>
      <c r="N42" s="74">
        <v>0</v>
      </c>
      <c r="O42" s="47">
        <v>-51</v>
      </c>
      <c r="P42" s="47">
        <v>0</v>
      </c>
      <c r="Q42" s="47">
        <v>-27</v>
      </c>
      <c r="R42" s="47">
        <v>0</v>
      </c>
      <c r="S42" s="75">
        <v>0</v>
      </c>
      <c r="U42" s="74"/>
      <c r="V42" s="75"/>
      <c r="W42">
        <v>46.57</v>
      </c>
      <c r="X42">
        <v>-51</v>
      </c>
      <c r="Y42">
        <v>0.68</v>
      </c>
      <c r="Z42">
        <v>-6</v>
      </c>
      <c r="AA42">
        <v>8.73</v>
      </c>
      <c r="AB42">
        <v>-27</v>
      </c>
      <c r="AC42">
        <v>0</v>
      </c>
      <c r="AD42">
        <v>0.28999999999999998</v>
      </c>
      <c r="AE42">
        <v>43.65</v>
      </c>
    </row>
    <row r="43" spans="7:31">
      <c r="G43" t="s">
        <v>85</v>
      </c>
      <c r="H43" s="74">
        <v>86.340000000000018</v>
      </c>
      <c r="I43" s="47">
        <v>0</v>
      </c>
      <c r="J43" s="47">
        <v>38.799999999999997</v>
      </c>
      <c r="K43" s="47">
        <v>0</v>
      </c>
      <c r="L43" s="47">
        <v>8.73</v>
      </c>
      <c r="M43" s="75">
        <v>0</v>
      </c>
      <c r="N43" s="74">
        <v>0</v>
      </c>
      <c r="O43" s="47">
        <v>-65</v>
      </c>
      <c r="P43" s="47">
        <v>0</v>
      </c>
      <c r="Q43" s="47">
        <v>-19</v>
      </c>
      <c r="R43" s="47">
        <v>0</v>
      </c>
      <c r="S43" s="75">
        <v>0</v>
      </c>
      <c r="U43" s="74"/>
      <c r="V43" s="75"/>
      <c r="W43">
        <v>85.37</v>
      </c>
      <c r="X43">
        <v>-65</v>
      </c>
      <c r="Y43">
        <v>0.68</v>
      </c>
      <c r="Z43">
        <v>-6</v>
      </c>
      <c r="AA43">
        <v>8.73</v>
      </c>
      <c r="AB43">
        <v>-19</v>
      </c>
      <c r="AC43">
        <v>0</v>
      </c>
      <c r="AD43">
        <v>0.28999999999999998</v>
      </c>
      <c r="AE43">
        <v>38.799999999999997</v>
      </c>
    </row>
    <row r="44" spans="7:31">
      <c r="G44" t="s">
        <v>86</v>
      </c>
      <c r="H44" s="74">
        <v>84.40000000000002</v>
      </c>
      <c r="I44" s="47">
        <v>0</v>
      </c>
      <c r="J44" s="47">
        <v>24.25</v>
      </c>
      <c r="K44" s="47">
        <v>0</v>
      </c>
      <c r="L44" s="47">
        <v>8.73</v>
      </c>
      <c r="M44" s="75">
        <v>0</v>
      </c>
      <c r="N44" s="74">
        <v>0</v>
      </c>
      <c r="O44" s="47">
        <v>-60</v>
      </c>
      <c r="P44" s="47">
        <v>0</v>
      </c>
      <c r="Q44" s="47">
        <v>-14</v>
      </c>
      <c r="R44" s="47">
        <v>0</v>
      </c>
      <c r="S44" s="75">
        <v>0</v>
      </c>
      <c r="U44" s="74"/>
      <c r="V44" s="75"/>
      <c r="W44">
        <v>83.43</v>
      </c>
      <c r="X44">
        <v>-60</v>
      </c>
      <c r="Y44">
        <v>0.68</v>
      </c>
      <c r="Z44">
        <v>-6</v>
      </c>
      <c r="AA44">
        <v>8.73</v>
      </c>
      <c r="AB44">
        <v>-14</v>
      </c>
      <c r="AC44">
        <v>0</v>
      </c>
      <c r="AD44">
        <v>0.28999999999999998</v>
      </c>
      <c r="AE44">
        <v>24.25</v>
      </c>
    </row>
    <row r="45" spans="7:31">
      <c r="G45" t="s">
        <v>87</v>
      </c>
      <c r="H45" s="74">
        <v>19.399999999999999</v>
      </c>
      <c r="I45" s="47">
        <v>0</v>
      </c>
      <c r="J45" s="47">
        <v>4.8499999999999996</v>
      </c>
      <c r="K45" s="47">
        <v>0</v>
      </c>
      <c r="L45" s="47">
        <v>8.73</v>
      </c>
      <c r="M45" s="75">
        <v>0</v>
      </c>
      <c r="N45" s="74">
        <v>0</v>
      </c>
      <c r="O45" s="47">
        <v>-28</v>
      </c>
      <c r="P45" s="47">
        <v>0</v>
      </c>
      <c r="Q45" s="47">
        <v>-10</v>
      </c>
      <c r="R45" s="47">
        <v>0</v>
      </c>
      <c r="S45" s="75">
        <v>0</v>
      </c>
      <c r="U45" s="74"/>
      <c r="V45" s="75"/>
      <c r="W45">
        <v>18.43</v>
      </c>
      <c r="X45">
        <v>-28</v>
      </c>
      <c r="Y45">
        <v>0.68</v>
      </c>
      <c r="Z45">
        <v>-6</v>
      </c>
      <c r="AA45">
        <v>8.73</v>
      </c>
      <c r="AB45">
        <v>-10</v>
      </c>
      <c r="AC45">
        <v>0</v>
      </c>
      <c r="AD45">
        <v>0.28999999999999998</v>
      </c>
      <c r="AE45">
        <v>4.8499999999999996</v>
      </c>
    </row>
    <row r="46" spans="7:31">
      <c r="G46" t="s">
        <v>88</v>
      </c>
      <c r="H46" s="74">
        <v>22.31</v>
      </c>
      <c r="I46" s="47">
        <v>0</v>
      </c>
      <c r="J46" s="47">
        <v>4.8499999999999996</v>
      </c>
      <c r="K46" s="47">
        <v>0</v>
      </c>
      <c r="L46" s="47">
        <v>8.44</v>
      </c>
      <c r="M46" s="75">
        <v>0</v>
      </c>
      <c r="N46" s="74">
        <v>0</v>
      </c>
      <c r="O46" s="47">
        <v>-14</v>
      </c>
      <c r="P46" s="47">
        <v>0</v>
      </c>
      <c r="Q46" s="47">
        <v>-10</v>
      </c>
      <c r="R46" s="47">
        <v>0</v>
      </c>
      <c r="S46" s="75">
        <v>0</v>
      </c>
      <c r="U46" s="74"/>
      <c r="V46" s="75"/>
      <c r="W46">
        <v>21.34</v>
      </c>
      <c r="X46">
        <v>-14</v>
      </c>
      <c r="Y46">
        <v>0.68</v>
      </c>
      <c r="Z46">
        <v>-6</v>
      </c>
      <c r="AA46">
        <v>8.44</v>
      </c>
      <c r="AB46">
        <v>-10</v>
      </c>
      <c r="AC46">
        <v>0</v>
      </c>
      <c r="AD46">
        <v>0.28999999999999998</v>
      </c>
      <c r="AE46">
        <v>4.8499999999999996</v>
      </c>
    </row>
    <row r="47" spans="7:31">
      <c r="G47" t="s">
        <v>89</v>
      </c>
      <c r="H47" s="74">
        <v>45.6</v>
      </c>
      <c r="I47" s="47">
        <v>0</v>
      </c>
      <c r="J47" s="47">
        <v>14.55</v>
      </c>
      <c r="K47" s="47">
        <v>0</v>
      </c>
      <c r="L47" s="47">
        <v>6.79</v>
      </c>
      <c r="M47" s="75">
        <v>0</v>
      </c>
      <c r="N47" s="74">
        <v>0</v>
      </c>
      <c r="O47" s="47">
        <v>-30</v>
      </c>
      <c r="P47" s="47">
        <v>0</v>
      </c>
      <c r="Q47" s="47">
        <v>-10</v>
      </c>
      <c r="R47" s="47">
        <v>0</v>
      </c>
      <c r="S47" s="75">
        <v>0</v>
      </c>
      <c r="U47" s="74"/>
      <c r="V47" s="75"/>
      <c r="W47">
        <v>44.63</v>
      </c>
      <c r="X47">
        <v>-30</v>
      </c>
      <c r="Y47">
        <v>0.68</v>
      </c>
      <c r="Z47">
        <v>-6</v>
      </c>
      <c r="AA47">
        <v>6.79</v>
      </c>
      <c r="AB47">
        <v>-10</v>
      </c>
      <c r="AC47">
        <v>0</v>
      </c>
      <c r="AD47">
        <v>0.28999999999999998</v>
      </c>
      <c r="AE47">
        <v>14.55</v>
      </c>
    </row>
    <row r="48" spans="7:31">
      <c r="G48" t="s">
        <v>90</v>
      </c>
      <c r="H48" s="74">
        <v>49.48</v>
      </c>
      <c r="I48" s="47">
        <v>0</v>
      </c>
      <c r="J48" s="47">
        <v>9.6999999999999993</v>
      </c>
      <c r="K48" s="47">
        <v>0</v>
      </c>
      <c r="L48" s="47">
        <v>6.11</v>
      </c>
      <c r="M48" s="75">
        <v>0</v>
      </c>
      <c r="N48" s="74">
        <v>0</v>
      </c>
      <c r="O48" s="47">
        <v>-25</v>
      </c>
      <c r="P48" s="47">
        <v>0</v>
      </c>
      <c r="Q48" s="47">
        <v>-10</v>
      </c>
      <c r="R48" s="47">
        <v>0</v>
      </c>
      <c r="S48" s="75">
        <v>0</v>
      </c>
      <c r="U48" s="74"/>
      <c r="V48" s="75"/>
      <c r="W48">
        <v>48.51</v>
      </c>
      <c r="X48">
        <v>-25</v>
      </c>
      <c r="Y48">
        <v>0.68</v>
      </c>
      <c r="Z48">
        <v>-6</v>
      </c>
      <c r="AA48">
        <v>6.11</v>
      </c>
      <c r="AB48">
        <v>-10</v>
      </c>
      <c r="AC48">
        <v>0</v>
      </c>
      <c r="AD48">
        <v>0.28999999999999998</v>
      </c>
      <c r="AE48">
        <v>9.6999999999999993</v>
      </c>
    </row>
    <row r="49" spans="7:31">
      <c r="G49" t="s">
        <v>91</v>
      </c>
      <c r="H49" s="74">
        <v>44.629999999999995</v>
      </c>
      <c r="I49" s="47">
        <v>0</v>
      </c>
      <c r="J49" s="47">
        <v>43.65</v>
      </c>
      <c r="K49" s="47">
        <v>0</v>
      </c>
      <c r="L49" s="47">
        <v>5.82</v>
      </c>
      <c r="M49" s="75">
        <v>0</v>
      </c>
      <c r="N49" s="74">
        <v>0</v>
      </c>
      <c r="O49" s="47">
        <v>-27</v>
      </c>
      <c r="P49" s="47">
        <v>0</v>
      </c>
      <c r="Q49" s="47">
        <v>-10</v>
      </c>
      <c r="R49" s="47">
        <v>0</v>
      </c>
      <c r="S49" s="75">
        <v>0</v>
      </c>
      <c r="U49" s="74"/>
      <c r="V49" s="75"/>
      <c r="W49">
        <v>43.66</v>
      </c>
      <c r="X49">
        <v>-27</v>
      </c>
      <c r="Y49">
        <v>0.68</v>
      </c>
      <c r="Z49">
        <v>-6</v>
      </c>
      <c r="AA49">
        <v>5.82</v>
      </c>
      <c r="AB49">
        <v>-10</v>
      </c>
      <c r="AC49">
        <v>0</v>
      </c>
      <c r="AD49">
        <v>0.28999999999999998</v>
      </c>
      <c r="AE49">
        <v>43.65</v>
      </c>
    </row>
    <row r="50" spans="7:31">
      <c r="G50" t="s">
        <v>92</v>
      </c>
      <c r="H50" s="74">
        <v>49.48</v>
      </c>
      <c r="I50" s="47">
        <v>0</v>
      </c>
      <c r="J50" s="47">
        <v>43.65</v>
      </c>
      <c r="K50" s="47">
        <v>0</v>
      </c>
      <c r="L50" s="47">
        <v>5.43</v>
      </c>
      <c r="M50" s="75">
        <v>0</v>
      </c>
      <c r="N50" s="74">
        <v>0</v>
      </c>
      <c r="O50" s="47">
        <v>-24</v>
      </c>
      <c r="P50" s="47">
        <v>0</v>
      </c>
      <c r="Q50" s="47">
        <v>-10</v>
      </c>
      <c r="R50" s="47">
        <v>0</v>
      </c>
      <c r="S50" s="75">
        <v>0</v>
      </c>
      <c r="U50" s="74"/>
      <c r="V50" s="75"/>
      <c r="W50">
        <v>48.51</v>
      </c>
      <c r="X50">
        <v>-24</v>
      </c>
      <c r="Y50">
        <v>0.68</v>
      </c>
      <c r="Z50">
        <v>-6</v>
      </c>
      <c r="AA50">
        <v>5.43</v>
      </c>
      <c r="AB50">
        <v>-10</v>
      </c>
      <c r="AC50">
        <v>0</v>
      </c>
      <c r="AD50">
        <v>0.28999999999999998</v>
      </c>
      <c r="AE50">
        <v>43.65</v>
      </c>
    </row>
    <row r="51" spans="7:31">
      <c r="G51" t="s">
        <v>93</v>
      </c>
      <c r="H51" s="74">
        <v>20.369999999999997</v>
      </c>
      <c r="I51" s="47">
        <v>0</v>
      </c>
      <c r="J51" s="47">
        <v>63.06</v>
      </c>
      <c r="K51" s="47">
        <v>0</v>
      </c>
      <c r="L51" s="47">
        <v>4.8499999999999996</v>
      </c>
      <c r="M51" s="75">
        <v>0</v>
      </c>
      <c r="N51" s="74">
        <v>0</v>
      </c>
      <c r="O51" s="47">
        <v>0</v>
      </c>
      <c r="P51" s="47">
        <v>0</v>
      </c>
      <c r="Q51" s="47">
        <v>-10</v>
      </c>
      <c r="R51" s="47">
        <v>0</v>
      </c>
      <c r="S51" s="75">
        <v>0</v>
      </c>
      <c r="U51" s="74"/>
      <c r="V51" s="75"/>
      <c r="W51">
        <v>19.399999999999999</v>
      </c>
      <c r="X51">
        <v>0</v>
      </c>
      <c r="Y51">
        <v>0.68</v>
      </c>
      <c r="Z51">
        <v>-6</v>
      </c>
      <c r="AA51">
        <v>4.8499999999999996</v>
      </c>
      <c r="AB51">
        <v>-10</v>
      </c>
      <c r="AC51">
        <v>0</v>
      </c>
      <c r="AD51">
        <v>0.28999999999999998</v>
      </c>
      <c r="AE51">
        <v>63.06</v>
      </c>
    </row>
    <row r="52" spans="7:31">
      <c r="G52" t="s">
        <v>94</v>
      </c>
      <c r="H52" s="74">
        <v>21.34</v>
      </c>
      <c r="I52" s="47">
        <v>0</v>
      </c>
      <c r="J52" s="47">
        <v>53.36</v>
      </c>
      <c r="K52" s="47">
        <v>0</v>
      </c>
      <c r="L52" s="47">
        <v>4.46</v>
      </c>
      <c r="M52" s="75">
        <v>0</v>
      </c>
      <c r="N52" s="74">
        <v>0</v>
      </c>
      <c r="O52" s="47">
        <v>0</v>
      </c>
      <c r="P52" s="47">
        <v>0</v>
      </c>
      <c r="Q52" s="47">
        <v>-10</v>
      </c>
      <c r="R52" s="47">
        <v>0</v>
      </c>
      <c r="S52" s="75">
        <v>0</v>
      </c>
      <c r="U52" s="74"/>
      <c r="V52" s="75"/>
      <c r="W52">
        <v>20.37</v>
      </c>
      <c r="X52">
        <v>0</v>
      </c>
      <c r="Y52">
        <v>0.68</v>
      </c>
      <c r="Z52">
        <v>-6</v>
      </c>
      <c r="AA52">
        <v>4.46</v>
      </c>
      <c r="AB52">
        <v>-10</v>
      </c>
      <c r="AC52">
        <v>0</v>
      </c>
      <c r="AD52">
        <v>0.28999999999999998</v>
      </c>
      <c r="AE52">
        <v>53.36</v>
      </c>
    </row>
    <row r="53" spans="7:31">
      <c r="G53" t="s">
        <v>95</v>
      </c>
      <c r="H53" s="74">
        <v>44.62</v>
      </c>
      <c r="I53" s="47">
        <v>0</v>
      </c>
      <c r="J53" s="47">
        <v>72.75</v>
      </c>
      <c r="K53" s="47">
        <v>0</v>
      </c>
      <c r="L53" s="47">
        <v>2.33</v>
      </c>
      <c r="M53" s="75">
        <v>0</v>
      </c>
      <c r="N53" s="74">
        <v>0</v>
      </c>
      <c r="O53" s="47">
        <v>0</v>
      </c>
      <c r="P53" s="47">
        <v>0</v>
      </c>
      <c r="Q53" s="47">
        <v>-10</v>
      </c>
      <c r="R53" s="47">
        <v>0</v>
      </c>
      <c r="S53" s="75">
        <v>0</v>
      </c>
      <c r="U53" s="74"/>
      <c r="V53" s="75"/>
      <c r="W53">
        <v>43.65</v>
      </c>
      <c r="X53">
        <v>0</v>
      </c>
      <c r="Y53">
        <v>0.68</v>
      </c>
      <c r="Z53">
        <v>-6</v>
      </c>
      <c r="AA53">
        <v>2.33</v>
      </c>
      <c r="AB53">
        <v>-10</v>
      </c>
      <c r="AC53">
        <v>0</v>
      </c>
      <c r="AD53">
        <v>0.28999999999999998</v>
      </c>
      <c r="AE53">
        <v>72.75</v>
      </c>
    </row>
    <row r="54" spans="7:31">
      <c r="G54" t="s">
        <v>96</v>
      </c>
      <c r="H54" s="74">
        <v>40.74</v>
      </c>
      <c r="I54" s="47">
        <v>0</v>
      </c>
      <c r="J54" s="47">
        <v>72.760000000000005</v>
      </c>
      <c r="K54" s="47">
        <v>0</v>
      </c>
      <c r="L54" s="47">
        <v>1.94</v>
      </c>
      <c r="M54" s="75">
        <v>0</v>
      </c>
      <c r="N54" s="74">
        <v>0</v>
      </c>
      <c r="O54" s="47">
        <v>0</v>
      </c>
      <c r="P54" s="47">
        <v>0</v>
      </c>
      <c r="Q54" s="47">
        <v>-10</v>
      </c>
      <c r="R54" s="47">
        <v>0</v>
      </c>
      <c r="S54" s="75">
        <v>0</v>
      </c>
      <c r="U54" s="74"/>
      <c r="V54" s="75"/>
      <c r="W54">
        <v>39.770000000000003</v>
      </c>
      <c r="X54">
        <v>0</v>
      </c>
      <c r="Y54">
        <v>0.68</v>
      </c>
      <c r="Z54">
        <v>-6</v>
      </c>
      <c r="AA54">
        <v>1.94</v>
      </c>
      <c r="AB54">
        <v>-10</v>
      </c>
      <c r="AC54">
        <v>0</v>
      </c>
      <c r="AD54">
        <v>0.28999999999999998</v>
      </c>
      <c r="AE54">
        <v>72.760000000000005</v>
      </c>
    </row>
    <row r="55" spans="7:31">
      <c r="G55" t="s">
        <v>97</v>
      </c>
      <c r="H55" s="74">
        <v>38.799999999999997</v>
      </c>
      <c r="I55" s="47">
        <v>0</v>
      </c>
      <c r="J55" s="47">
        <v>48.51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-10</v>
      </c>
      <c r="R55" s="47">
        <v>0</v>
      </c>
      <c r="S55" s="75">
        <v>0</v>
      </c>
      <c r="U55" s="74"/>
      <c r="V55" s="75"/>
      <c r="W55">
        <v>37.83</v>
      </c>
      <c r="X55">
        <v>0</v>
      </c>
      <c r="Y55">
        <v>0.68</v>
      </c>
      <c r="Z55">
        <v>-6</v>
      </c>
      <c r="AA55">
        <v>0</v>
      </c>
      <c r="AB55">
        <v>-10</v>
      </c>
      <c r="AC55">
        <v>0</v>
      </c>
      <c r="AD55">
        <v>0.28999999999999998</v>
      </c>
      <c r="AE55">
        <v>48.51</v>
      </c>
    </row>
    <row r="56" spans="7:31">
      <c r="G56" t="s">
        <v>98</v>
      </c>
      <c r="H56" s="74">
        <v>39.769999999999996</v>
      </c>
      <c r="I56" s="47">
        <v>0</v>
      </c>
      <c r="J56" s="47">
        <v>48.51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-10</v>
      </c>
      <c r="R56" s="47">
        <v>0</v>
      </c>
      <c r="S56" s="75">
        <v>0</v>
      </c>
      <c r="U56" s="74"/>
      <c r="V56" s="75"/>
      <c r="W56">
        <v>38.799999999999997</v>
      </c>
      <c r="X56">
        <v>0</v>
      </c>
      <c r="Y56">
        <v>0.68</v>
      </c>
      <c r="Z56">
        <v>-6</v>
      </c>
      <c r="AA56">
        <v>0</v>
      </c>
      <c r="AB56">
        <v>-10</v>
      </c>
      <c r="AC56">
        <v>0</v>
      </c>
      <c r="AD56">
        <v>0.28999999999999998</v>
      </c>
      <c r="AE56">
        <v>48.51</v>
      </c>
    </row>
    <row r="57" spans="7:31">
      <c r="G57" t="s">
        <v>99</v>
      </c>
      <c r="H57" s="74">
        <v>57.24</v>
      </c>
      <c r="I57" s="47">
        <v>0</v>
      </c>
      <c r="J57" s="47">
        <v>72.75</v>
      </c>
      <c r="K57" s="47">
        <v>0</v>
      </c>
      <c r="L57" s="47">
        <v>3.4</v>
      </c>
      <c r="M57" s="75">
        <v>0</v>
      </c>
      <c r="N57" s="74">
        <v>0</v>
      </c>
      <c r="O57" s="47">
        <v>0</v>
      </c>
      <c r="P57" s="47">
        <v>0</v>
      </c>
      <c r="Q57" s="47">
        <v>-10</v>
      </c>
      <c r="R57" s="47">
        <v>0</v>
      </c>
      <c r="S57" s="75">
        <v>0</v>
      </c>
      <c r="U57" s="74"/>
      <c r="V57" s="75"/>
      <c r="W57">
        <v>56.27</v>
      </c>
      <c r="X57">
        <v>0</v>
      </c>
      <c r="Y57">
        <v>0.68</v>
      </c>
      <c r="Z57">
        <v>-6</v>
      </c>
      <c r="AA57">
        <v>3.4</v>
      </c>
      <c r="AB57">
        <v>-10</v>
      </c>
      <c r="AC57">
        <v>0</v>
      </c>
      <c r="AD57">
        <v>0.28999999999999998</v>
      </c>
      <c r="AE57">
        <v>72.75</v>
      </c>
    </row>
    <row r="58" spans="7:31">
      <c r="G58" t="s">
        <v>100</v>
      </c>
      <c r="H58" s="74">
        <v>59.18</v>
      </c>
      <c r="I58" s="47">
        <v>0</v>
      </c>
      <c r="J58" s="47">
        <v>38.799999999999997</v>
      </c>
      <c r="K58" s="47">
        <v>0</v>
      </c>
      <c r="L58" s="47">
        <v>2.91</v>
      </c>
      <c r="M58" s="75">
        <v>0</v>
      </c>
      <c r="N58" s="74">
        <v>0</v>
      </c>
      <c r="O58" s="47">
        <v>0</v>
      </c>
      <c r="P58" s="47">
        <v>0</v>
      </c>
      <c r="Q58" s="47">
        <v>-10</v>
      </c>
      <c r="R58" s="47">
        <v>0</v>
      </c>
      <c r="S58" s="75">
        <v>0</v>
      </c>
      <c r="U58" s="74"/>
      <c r="V58" s="75"/>
      <c r="W58">
        <v>58.21</v>
      </c>
      <c r="X58">
        <v>0</v>
      </c>
      <c r="Y58">
        <v>0.68</v>
      </c>
      <c r="Z58">
        <v>-6</v>
      </c>
      <c r="AA58">
        <v>2.91</v>
      </c>
      <c r="AB58">
        <v>-10</v>
      </c>
      <c r="AC58">
        <v>0</v>
      </c>
      <c r="AD58">
        <v>0.28999999999999998</v>
      </c>
      <c r="AE58">
        <v>38.799999999999997</v>
      </c>
    </row>
    <row r="59" spans="7:31">
      <c r="G59" t="s">
        <v>101</v>
      </c>
      <c r="H59" s="74">
        <v>47.53</v>
      </c>
      <c r="I59" s="47">
        <v>0</v>
      </c>
      <c r="J59" s="47">
        <v>164.92</v>
      </c>
      <c r="K59" s="47">
        <v>0</v>
      </c>
      <c r="L59" s="47">
        <v>2.91</v>
      </c>
      <c r="M59" s="75">
        <v>0</v>
      </c>
      <c r="N59" s="74">
        <v>0</v>
      </c>
      <c r="O59" s="47">
        <v>0</v>
      </c>
      <c r="P59" s="47">
        <v>0</v>
      </c>
      <c r="Q59" s="47">
        <v>-10</v>
      </c>
      <c r="R59" s="47">
        <v>0</v>
      </c>
      <c r="S59" s="75">
        <v>0</v>
      </c>
      <c r="U59" s="74"/>
      <c r="V59" s="75"/>
      <c r="W59">
        <v>46.56</v>
      </c>
      <c r="X59">
        <v>0</v>
      </c>
      <c r="Y59">
        <v>0.68</v>
      </c>
      <c r="Z59">
        <v>-6</v>
      </c>
      <c r="AA59">
        <v>2.91</v>
      </c>
      <c r="AB59">
        <v>-10</v>
      </c>
      <c r="AC59">
        <v>0</v>
      </c>
      <c r="AD59">
        <v>0.28999999999999998</v>
      </c>
      <c r="AE59">
        <v>164.92</v>
      </c>
    </row>
    <row r="60" spans="7:31">
      <c r="G60" t="s">
        <v>102</v>
      </c>
      <c r="H60" s="74">
        <v>41.71</v>
      </c>
      <c r="I60" s="47">
        <v>0</v>
      </c>
      <c r="J60" s="47">
        <v>130.97</v>
      </c>
      <c r="K60" s="47">
        <v>0</v>
      </c>
      <c r="L60" s="47">
        <v>2.91</v>
      </c>
      <c r="M60" s="75">
        <v>0</v>
      </c>
      <c r="N60" s="74">
        <v>0</v>
      </c>
      <c r="O60" s="47">
        <v>0</v>
      </c>
      <c r="P60" s="47">
        <v>0</v>
      </c>
      <c r="Q60" s="47">
        <v>-10</v>
      </c>
      <c r="R60" s="47">
        <v>0</v>
      </c>
      <c r="S60" s="75">
        <v>0</v>
      </c>
      <c r="U60" s="74"/>
      <c r="V60" s="75"/>
      <c r="W60">
        <v>40.74</v>
      </c>
      <c r="X60">
        <v>0</v>
      </c>
      <c r="Y60">
        <v>0.68</v>
      </c>
      <c r="Z60">
        <v>-6</v>
      </c>
      <c r="AA60">
        <v>2.91</v>
      </c>
      <c r="AB60">
        <v>-10</v>
      </c>
      <c r="AC60">
        <v>0</v>
      </c>
      <c r="AD60">
        <v>0.28999999999999998</v>
      </c>
      <c r="AE60">
        <v>130.97</v>
      </c>
    </row>
    <row r="61" spans="7:31">
      <c r="G61" t="s">
        <v>103</v>
      </c>
      <c r="H61" s="74">
        <v>0.97</v>
      </c>
      <c r="I61" s="47">
        <v>0</v>
      </c>
      <c r="J61" s="47">
        <v>97.01</v>
      </c>
      <c r="K61" s="47">
        <v>0</v>
      </c>
      <c r="L61" s="47">
        <v>3.01</v>
      </c>
      <c r="M61" s="75">
        <v>0</v>
      </c>
      <c r="N61" s="74">
        <v>0</v>
      </c>
      <c r="O61" s="47">
        <v>0</v>
      </c>
      <c r="P61" s="47">
        <v>0</v>
      </c>
      <c r="Q61" s="47">
        <v>-10</v>
      </c>
      <c r="R61" s="47">
        <v>0</v>
      </c>
      <c r="S61" s="75">
        <v>0</v>
      </c>
      <c r="U61" s="74"/>
      <c r="V61" s="75"/>
      <c r="W61">
        <v>0</v>
      </c>
      <c r="X61">
        <v>0</v>
      </c>
      <c r="Y61">
        <v>0.68</v>
      </c>
      <c r="Z61">
        <v>-6</v>
      </c>
      <c r="AA61">
        <v>3.01</v>
      </c>
      <c r="AB61">
        <v>-10</v>
      </c>
      <c r="AC61">
        <v>0</v>
      </c>
      <c r="AD61">
        <v>0.28999999999999998</v>
      </c>
      <c r="AE61">
        <v>97.01</v>
      </c>
    </row>
    <row r="62" spans="7:31">
      <c r="G62" t="s">
        <v>104</v>
      </c>
      <c r="H62" s="74">
        <v>12.61</v>
      </c>
      <c r="I62" s="47">
        <v>0</v>
      </c>
      <c r="J62" s="47">
        <v>87.31</v>
      </c>
      <c r="K62" s="47">
        <v>0</v>
      </c>
      <c r="L62" s="47">
        <v>3.3</v>
      </c>
      <c r="M62" s="75">
        <v>0</v>
      </c>
      <c r="N62" s="74">
        <v>0</v>
      </c>
      <c r="O62" s="47">
        <v>0</v>
      </c>
      <c r="P62" s="47">
        <v>0</v>
      </c>
      <c r="Q62" s="47">
        <v>-10</v>
      </c>
      <c r="R62" s="47">
        <v>0</v>
      </c>
      <c r="S62" s="75">
        <v>0</v>
      </c>
      <c r="U62" s="74"/>
      <c r="V62" s="75"/>
      <c r="W62">
        <v>11.64</v>
      </c>
      <c r="X62">
        <v>0</v>
      </c>
      <c r="Y62">
        <v>0.68</v>
      </c>
      <c r="Z62">
        <v>-6</v>
      </c>
      <c r="AA62">
        <v>3.3</v>
      </c>
      <c r="AB62">
        <v>-10</v>
      </c>
      <c r="AC62">
        <v>0</v>
      </c>
      <c r="AD62">
        <v>0.28999999999999998</v>
      </c>
      <c r="AE62">
        <v>87.31</v>
      </c>
    </row>
    <row r="63" spans="7:31">
      <c r="G63" t="s">
        <v>105</v>
      </c>
      <c r="H63" s="74">
        <v>31.04</v>
      </c>
      <c r="I63" s="47">
        <v>0</v>
      </c>
      <c r="J63" s="47">
        <v>97.01</v>
      </c>
      <c r="K63" s="47">
        <v>0</v>
      </c>
      <c r="L63" s="47">
        <v>1.94</v>
      </c>
      <c r="M63" s="75">
        <v>0</v>
      </c>
      <c r="N63" s="74">
        <v>0</v>
      </c>
      <c r="O63" s="47">
        <v>0</v>
      </c>
      <c r="P63" s="47">
        <v>0</v>
      </c>
      <c r="Q63" s="47">
        <v>-10</v>
      </c>
      <c r="R63" s="47">
        <v>0</v>
      </c>
      <c r="S63" s="75">
        <v>0</v>
      </c>
      <c r="U63" s="74"/>
      <c r="V63" s="75"/>
      <c r="W63">
        <v>30.07</v>
      </c>
      <c r="X63">
        <v>0</v>
      </c>
      <c r="Y63">
        <v>0.68</v>
      </c>
      <c r="Z63">
        <v>-6</v>
      </c>
      <c r="AA63">
        <v>1.94</v>
      </c>
      <c r="AB63">
        <v>-10</v>
      </c>
      <c r="AC63">
        <v>0</v>
      </c>
      <c r="AD63">
        <v>0.28999999999999998</v>
      </c>
      <c r="AE63">
        <v>97.01</v>
      </c>
    </row>
    <row r="64" spans="7:31">
      <c r="G64" t="s">
        <v>106</v>
      </c>
      <c r="H64" s="74">
        <v>34.92</v>
      </c>
      <c r="I64" s="47">
        <v>0</v>
      </c>
      <c r="J64" s="47">
        <v>97.01</v>
      </c>
      <c r="K64" s="47">
        <v>0</v>
      </c>
      <c r="L64" s="47">
        <v>2.91</v>
      </c>
      <c r="M64" s="75">
        <v>0</v>
      </c>
      <c r="N64" s="74">
        <v>0</v>
      </c>
      <c r="O64" s="47">
        <v>0</v>
      </c>
      <c r="P64" s="47">
        <v>0</v>
      </c>
      <c r="Q64" s="47">
        <v>-10</v>
      </c>
      <c r="R64" s="47">
        <v>0</v>
      </c>
      <c r="S64" s="75">
        <v>0</v>
      </c>
      <c r="U64" s="74"/>
      <c r="V64" s="75"/>
      <c r="W64">
        <v>33.950000000000003</v>
      </c>
      <c r="X64">
        <v>0</v>
      </c>
      <c r="Y64">
        <v>0.68</v>
      </c>
      <c r="Z64">
        <v>-6</v>
      </c>
      <c r="AA64">
        <v>2.91</v>
      </c>
      <c r="AB64">
        <v>-10</v>
      </c>
      <c r="AC64">
        <v>0</v>
      </c>
      <c r="AD64">
        <v>0.28999999999999998</v>
      </c>
      <c r="AE64">
        <v>97.01</v>
      </c>
    </row>
    <row r="65" spans="7:31">
      <c r="G65" t="s">
        <v>107</v>
      </c>
      <c r="H65" s="74">
        <v>46.56</v>
      </c>
      <c r="I65" s="47">
        <v>0</v>
      </c>
      <c r="J65" s="47">
        <v>97.02</v>
      </c>
      <c r="K65" s="47">
        <v>0</v>
      </c>
      <c r="L65" s="47">
        <v>3.88</v>
      </c>
      <c r="M65" s="75">
        <v>0</v>
      </c>
      <c r="N65" s="74">
        <v>0</v>
      </c>
      <c r="O65" s="47">
        <v>0</v>
      </c>
      <c r="P65" s="47">
        <v>0</v>
      </c>
      <c r="Q65" s="47">
        <v>-10</v>
      </c>
      <c r="R65" s="47">
        <v>0</v>
      </c>
      <c r="S65" s="75">
        <v>0</v>
      </c>
      <c r="U65" s="74"/>
      <c r="V65" s="75"/>
      <c r="W65">
        <v>45.59</v>
      </c>
      <c r="X65">
        <v>0</v>
      </c>
      <c r="Y65">
        <v>0.68</v>
      </c>
      <c r="Z65">
        <v>-6</v>
      </c>
      <c r="AA65">
        <v>3.88</v>
      </c>
      <c r="AB65">
        <v>-10</v>
      </c>
      <c r="AC65">
        <v>0</v>
      </c>
      <c r="AD65">
        <v>0.28999999999999998</v>
      </c>
      <c r="AE65">
        <v>97.02</v>
      </c>
    </row>
    <row r="66" spans="7:31">
      <c r="G66" t="s">
        <v>108</v>
      </c>
      <c r="H66" s="74">
        <v>52.39</v>
      </c>
      <c r="I66" s="47">
        <v>0</v>
      </c>
      <c r="J66" s="47">
        <v>97.01</v>
      </c>
      <c r="K66" s="47">
        <v>0</v>
      </c>
      <c r="L66" s="47">
        <v>4.8499999999999996</v>
      </c>
      <c r="M66" s="75">
        <v>0</v>
      </c>
      <c r="N66" s="74">
        <v>0</v>
      </c>
      <c r="O66" s="47">
        <v>0</v>
      </c>
      <c r="P66" s="47">
        <v>0</v>
      </c>
      <c r="Q66" s="47">
        <v>-10</v>
      </c>
      <c r="R66" s="47">
        <v>0</v>
      </c>
      <c r="S66" s="75">
        <v>0</v>
      </c>
      <c r="U66" s="74"/>
      <c r="V66" s="75"/>
      <c r="W66">
        <v>51.42</v>
      </c>
      <c r="X66">
        <v>0</v>
      </c>
      <c r="Y66">
        <v>0.68</v>
      </c>
      <c r="Z66">
        <v>-6</v>
      </c>
      <c r="AA66">
        <v>4.8499999999999996</v>
      </c>
      <c r="AB66">
        <v>-10</v>
      </c>
      <c r="AC66">
        <v>0</v>
      </c>
      <c r="AD66">
        <v>0.28999999999999998</v>
      </c>
      <c r="AE66">
        <v>97.01</v>
      </c>
    </row>
    <row r="67" spans="7:31">
      <c r="G67" t="s">
        <v>109</v>
      </c>
      <c r="H67" s="74">
        <v>0.97</v>
      </c>
      <c r="I67" s="47">
        <v>9.6999999999999993</v>
      </c>
      <c r="J67" s="47">
        <v>53.36</v>
      </c>
      <c r="K67" s="47">
        <v>0</v>
      </c>
      <c r="L67" s="47">
        <v>4.8499999999999996</v>
      </c>
      <c r="M67" s="75">
        <v>0</v>
      </c>
      <c r="N67" s="74">
        <v>0</v>
      </c>
      <c r="O67" s="47">
        <v>0</v>
      </c>
      <c r="P67" s="47">
        <v>0</v>
      </c>
      <c r="Q67" s="47">
        <v>-10</v>
      </c>
      <c r="R67" s="47">
        <v>0</v>
      </c>
      <c r="S67" s="75">
        <v>0</v>
      </c>
      <c r="U67" s="74"/>
      <c r="V67" s="75"/>
      <c r="W67">
        <v>0</v>
      </c>
      <c r="X67">
        <v>9.6999999999999993</v>
      </c>
      <c r="Y67">
        <v>0.68</v>
      </c>
      <c r="Z67">
        <v>-6</v>
      </c>
      <c r="AA67">
        <v>4.8499999999999996</v>
      </c>
      <c r="AB67">
        <v>-10</v>
      </c>
      <c r="AC67">
        <v>0</v>
      </c>
      <c r="AD67">
        <v>0.28999999999999998</v>
      </c>
      <c r="AE67">
        <v>53.36</v>
      </c>
    </row>
    <row r="68" spans="7:31">
      <c r="G68" t="s">
        <v>110</v>
      </c>
      <c r="H68" s="74">
        <v>0.97</v>
      </c>
      <c r="I68" s="47">
        <v>0</v>
      </c>
      <c r="J68" s="47">
        <v>58.21</v>
      </c>
      <c r="K68" s="47">
        <v>0</v>
      </c>
      <c r="L68" s="47">
        <v>4.8499999999999996</v>
      </c>
      <c r="M68" s="75">
        <v>0</v>
      </c>
      <c r="N68" s="74">
        <v>-13</v>
      </c>
      <c r="O68" s="47">
        <v>0</v>
      </c>
      <c r="P68" s="47">
        <v>0</v>
      </c>
      <c r="Q68" s="47">
        <v>-10</v>
      </c>
      <c r="R68" s="47">
        <v>0</v>
      </c>
      <c r="S68" s="75">
        <v>0</v>
      </c>
      <c r="U68" s="74"/>
      <c r="V68" s="75"/>
      <c r="W68">
        <v>-13</v>
      </c>
      <c r="X68">
        <v>0</v>
      </c>
      <c r="Y68">
        <v>0.68</v>
      </c>
      <c r="Z68">
        <v>-6</v>
      </c>
      <c r="AA68">
        <v>4.8499999999999996</v>
      </c>
      <c r="AB68">
        <v>-10</v>
      </c>
      <c r="AC68">
        <v>0</v>
      </c>
      <c r="AD68">
        <v>0.28999999999999998</v>
      </c>
      <c r="AE68">
        <v>58.21</v>
      </c>
    </row>
    <row r="69" spans="7:31">
      <c r="G69" t="s">
        <v>111</v>
      </c>
      <c r="H69" s="74">
        <v>0.97</v>
      </c>
      <c r="I69" s="47">
        <v>0</v>
      </c>
      <c r="J69" s="47">
        <v>64.03</v>
      </c>
      <c r="K69" s="47">
        <v>0</v>
      </c>
      <c r="L69" s="47">
        <v>4.8499999999999996</v>
      </c>
      <c r="M69" s="75">
        <v>0</v>
      </c>
      <c r="N69" s="74">
        <v>0</v>
      </c>
      <c r="O69" s="47">
        <v>0</v>
      </c>
      <c r="P69" s="47">
        <v>0</v>
      </c>
      <c r="Q69" s="47">
        <v>-11</v>
      </c>
      <c r="R69" s="47">
        <v>0</v>
      </c>
      <c r="S69" s="75">
        <v>0</v>
      </c>
      <c r="U69" s="74"/>
      <c r="V69" s="75"/>
      <c r="W69">
        <v>0</v>
      </c>
      <c r="X69">
        <v>0</v>
      </c>
      <c r="Y69">
        <v>0.68</v>
      </c>
      <c r="Z69">
        <v>-6</v>
      </c>
      <c r="AA69">
        <v>4.8499999999999996</v>
      </c>
      <c r="AB69">
        <v>-11</v>
      </c>
      <c r="AC69">
        <v>0</v>
      </c>
      <c r="AD69">
        <v>0.28999999999999998</v>
      </c>
      <c r="AE69">
        <v>64.03</v>
      </c>
    </row>
    <row r="70" spans="7:31">
      <c r="G70" t="s">
        <v>112</v>
      </c>
      <c r="H70" s="74">
        <v>0.97</v>
      </c>
      <c r="I70" s="47">
        <v>11.64</v>
      </c>
      <c r="J70" s="47">
        <v>66.94</v>
      </c>
      <c r="K70" s="47">
        <v>0</v>
      </c>
      <c r="L70" s="47">
        <v>4.8499999999999996</v>
      </c>
      <c r="M70" s="75">
        <v>0</v>
      </c>
      <c r="N70" s="74">
        <v>0</v>
      </c>
      <c r="O70" s="47">
        <v>0</v>
      </c>
      <c r="P70" s="47">
        <v>0</v>
      </c>
      <c r="Q70" s="47">
        <v>-16</v>
      </c>
      <c r="R70" s="47">
        <v>0</v>
      </c>
      <c r="S70" s="75">
        <v>0</v>
      </c>
      <c r="U70" s="74"/>
      <c r="V70" s="75"/>
      <c r="W70">
        <v>0</v>
      </c>
      <c r="X70">
        <v>11.64</v>
      </c>
      <c r="Y70">
        <v>0.68</v>
      </c>
      <c r="Z70">
        <v>-6</v>
      </c>
      <c r="AA70">
        <v>4.8499999999999996</v>
      </c>
      <c r="AB70">
        <v>-16</v>
      </c>
      <c r="AC70">
        <v>0</v>
      </c>
      <c r="AD70">
        <v>0.28999999999999998</v>
      </c>
      <c r="AE70">
        <v>66.94</v>
      </c>
    </row>
    <row r="71" spans="7:31">
      <c r="G71" t="s">
        <v>113</v>
      </c>
      <c r="H71" s="74">
        <v>19.399999999999999</v>
      </c>
      <c r="I71" s="47">
        <v>28.13</v>
      </c>
      <c r="J71" s="47">
        <v>55.3</v>
      </c>
      <c r="K71" s="47">
        <v>0</v>
      </c>
      <c r="L71" s="47">
        <v>4.8499999999999996</v>
      </c>
      <c r="M71" s="75">
        <v>0</v>
      </c>
      <c r="N71" s="74">
        <v>0</v>
      </c>
      <c r="O71" s="47">
        <v>0</v>
      </c>
      <c r="P71" s="47">
        <v>0</v>
      </c>
      <c r="Q71" s="47">
        <v>-10</v>
      </c>
      <c r="R71" s="47">
        <v>0</v>
      </c>
      <c r="S71" s="75">
        <v>0</v>
      </c>
      <c r="U71" s="74"/>
      <c r="V71" s="75"/>
      <c r="W71">
        <v>18.43</v>
      </c>
      <c r="X71">
        <v>28.13</v>
      </c>
      <c r="Y71">
        <v>0.68</v>
      </c>
      <c r="Z71">
        <v>-6</v>
      </c>
      <c r="AA71">
        <v>4.8499999999999996</v>
      </c>
      <c r="AB71">
        <v>-10</v>
      </c>
      <c r="AC71">
        <v>0</v>
      </c>
      <c r="AD71">
        <v>0.28999999999999998</v>
      </c>
      <c r="AE71">
        <v>55.3</v>
      </c>
    </row>
    <row r="72" spans="7:31">
      <c r="G72" t="s">
        <v>114</v>
      </c>
      <c r="H72" s="74">
        <v>51.42</v>
      </c>
      <c r="I72" s="47">
        <v>59.17</v>
      </c>
      <c r="J72" s="47">
        <v>55.3</v>
      </c>
      <c r="K72" s="47">
        <v>0</v>
      </c>
      <c r="L72" s="47">
        <v>4.8499999999999996</v>
      </c>
      <c r="M72" s="75">
        <v>0</v>
      </c>
      <c r="N72" s="74">
        <v>0</v>
      </c>
      <c r="O72" s="47">
        <v>0</v>
      </c>
      <c r="P72" s="47">
        <v>0</v>
      </c>
      <c r="Q72" s="47">
        <v>-10</v>
      </c>
      <c r="R72" s="47">
        <v>0</v>
      </c>
      <c r="S72" s="75">
        <v>0</v>
      </c>
      <c r="U72" s="74"/>
      <c r="V72" s="75"/>
      <c r="W72">
        <v>50.45</v>
      </c>
      <c r="X72">
        <v>59.17</v>
      </c>
      <c r="Y72">
        <v>0.68</v>
      </c>
      <c r="Z72">
        <v>-6</v>
      </c>
      <c r="AA72">
        <v>4.8499999999999996</v>
      </c>
      <c r="AB72">
        <v>-10</v>
      </c>
      <c r="AC72">
        <v>0</v>
      </c>
      <c r="AD72">
        <v>0.28999999999999998</v>
      </c>
      <c r="AE72">
        <v>55.3</v>
      </c>
    </row>
    <row r="73" spans="7:31">
      <c r="G73" t="s">
        <v>115</v>
      </c>
      <c r="H73" s="74">
        <v>60.15</v>
      </c>
      <c r="I73" s="47">
        <v>58.21</v>
      </c>
      <c r="J73" s="47">
        <v>80.510000000000005</v>
      </c>
      <c r="K73" s="47">
        <v>0</v>
      </c>
      <c r="L73" s="47">
        <v>4.8499999999999996</v>
      </c>
      <c r="M73" s="75">
        <v>0</v>
      </c>
      <c r="N73" s="74">
        <v>0</v>
      </c>
      <c r="O73" s="47">
        <v>0</v>
      </c>
      <c r="P73" s="47">
        <v>0</v>
      </c>
      <c r="Q73" s="47">
        <v>-10</v>
      </c>
      <c r="R73" s="47">
        <v>0</v>
      </c>
      <c r="S73" s="75">
        <v>0</v>
      </c>
      <c r="U73" s="74"/>
      <c r="V73" s="75"/>
      <c r="W73">
        <v>59.18</v>
      </c>
      <c r="X73">
        <v>58.21</v>
      </c>
      <c r="Y73">
        <v>0.68</v>
      </c>
      <c r="Z73">
        <v>-6</v>
      </c>
      <c r="AA73">
        <v>4.8499999999999996</v>
      </c>
      <c r="AB73">
        <v>-10</v>
      </c>
      <c r="AC73">
        <v>0</v>
      </c>
      <c r="AD73">
        <v>0.28999999999999998</v>
      </c>
      <c r="AE73">
        <v>80.510000000000005</v>
      </c>
    </row>
    <row r="74" spans="7:31">
      <c r="G74" t="s">
        <v>116</v>
      </c>
      <c r="H74" s="74">
        <v>0.97</v>
      </c>
      <c r="I74" s="47">
        <v>58.21</v>
      </c>
      <c r="J74" s="47">
        <v>78.569999999999993</v>
      </c>
      <c r="K74" s="47">
        <v>0</v>
      </c>
      <c r="L74" s="47">
        <v>5.82</v>
      </c>
      <c r="M74" s="75">
        <v>0</v>
      </c>
      <c r="N74" s="74">
        <v>-111</v>
      </c>
      <c r="O74" s="47">
        <v>0</v>
      </c>
      <c r="P74" s="47">
        <v>0</v>
      </c>
      <c r="Q74" s="47">
        <v>-10</v>
      </c>
      <c r="R74" s="47">
        <v>0</v>
      </c>
      <c r="S74" s="75">
        <v>0</v>
      </c>
      <c r="U74" s="74"/>
      <c r="V74" s="75"/>
      <c r="W74">
        <v>-111</v>
      </c>
      <c r="X74">
        <v>58.21</v>
      </c>
      <c r="Y74">
        <v>0.68</v>
      </c>
      <c r="Z74">
        <v>-6</v>
      </c>
      <c r="AA74">
        <v>5.82</v>
      </c>
      <c r="AB74">
        <v>-10</v>
      </c>
      <c r="AC74">
        <v>0</v>
      </c>
      <c r="AD74">
        <v>0.28999999999999998</v>
      </c>
      <c r="AE74">
        <v>78.569999999999993</v>
      </c>
    </row>
    <row r="75" spans="7:31">
      <c r="G75" t="s">
        <v>117</v>
      </c>
      <c r="H75" s="74">
        <v>0.97</v>
      </c>
      <c r="I75" s="47">
        <v>67.91</v>
      </c>
      <c r="J75" s="47">
        <v>106.7</v>
      </c>
      <c r="K75" s="47">
        <v>0</v>
      </c>
      <c r="L75" s="47">
        <v>15.04</v>
      </c>
      <c r="M75" s="75">
        <v>0</v>
      </c>
      <c r="N75" s="74">
        <v>-87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-87</v>
      </c>
      <c r="X75">
        <v>67.91</v>
      </c>
      <c r="Y75">
        <v>0.68</v>
      </c>
      <c r="Z75">
        <v>-6</v>
      </c>
      <c r="AA75">
        <v>15.04</v>
      </c>
      <c r="AB75">
        <v>0</v>
      </c>
      <c r="AC75">
        <v>0</v>
      </c>
      <c r="AD75">
        <v>0.28999999999999998</v>
      </c>
      <c r="AE75">
        <v>106.7</v>
      </c>
    </row>
    <row r="76" spans="7:31">
      <c r="G76" t="s">
        <v>118</v>
      </c>
      <c r="H76" s="74">
        <v>27.16</v>
      </c>
      <c r="I76" s="47">
        <v>58.21</v>
      </c>
      <c r="J76" s="47">
        <v>126.11</v>
      </c>
      <c r="K76" s="47">
        <v>0</v>
      </c>
      <c r="L76" s="47">
        <v>16.010000000000002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26.19</v>
      </c>
      <c r="X76">
        <v>58.21</v>
      </c>
      <c r="Y76">
        <v>0.68</v>
      </c>
      <c r="Z76">
        <v>-6</v>
      </c>
      <c r="AA76">
        <v>16.010000000000002</v>
      </c>
      <c r="AB76">
        <v>0</v>
      </c>
      <c r="AC76">
        <v>0</v>
      </c>
      <c r="AD76">
        <v>0.28999999999999998</v>
      </c>
      <c r="AE76">
        <v>126.11</v>
      </c>
    </row>
    <row r="77" spans="7:31">
      <c r="G77" t="s">
        <v>119</v>
      </c>
      <c r="H77" s="74">
        <v>54.04</v>
      </c>
      <c r="I77" s="47">
        <v>0</v>
      </c>
      <c r="J77" s="47">
        <v>138.72</v>
      </c>
      <c r="K77" s="47">
        <v>0</v>
      </c>
      <c r="L77" s="47">
        <v>16.100000000000001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53.36</v>
      </c>
      <c r="X77">
        <v>0</v>
      </c>
      <c r="Y77">
        <v>0.68</v>
      </c>
      <c r="Z77">
        <v>-6</v>
      </c>
      <c r="AA77">
        <v>16.100000000000001</v>
      </c>
      <c r="AB77">
        <v>0</v>
      </c>
      <c r="AC77">
        <v>0</v>
      </c>
      <c r="AD77">
        <v>0</v>
      </c>
      <c r="AE77">
        <v>138.72</v>
      </c>
    </row>
    <row r="78" spans="7:31">
      <c r="G78" t="s">
        <v>120</v>
      </c>
      <c r="H78" s="74">
        <v>23.96</v>
      </c>
      <c r="I78" s="47">
        <v>0</v>
      </c>
      <c r="J78" s="47">
        <v>125.15</v>
      </c>
      <c r="K78" s="47">
        <v>0</v>
      </c>
      <c r="L78" s="47">
        <v>16.2</v>
      </c>
      <c r="M78" s="75">
        <v>0.57999999999999996</v>
      </c>
      <c r="N78" s="74">
        <v>0</v>
      </c>
      <c r="O78" s="47">
        <v>-21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23.28</v>
      </c>
      <c r="X78">
        <v>-21</v>
      </c>
      <c r="Y78">
        <v>0.68</v>
      </c>
      <c r="Z78">
        <v>-6</v>
      </c>
      <c r="AA78">
        <v>16.2</v>
      </c>
      <c r="AB78">
        <v>0</v>
      </c>
      <c r="AC78">
        <v>0.57999999999999996</v>
      </c>
      <c r="AD78">
        <v>0</v>
      </c>
      <c r="AE78">
        <v>125.15</v>
      </c>
    </row>
    <row r="79" spans="7:31">
      <c r="G79" t="s">
        <v>121</v>
      </c>
      <c r="H79" s="74">
        <v>65.970000000000013</v>
      </c>
      <c r="I79" s="47">
        <v>0</v>
      </c>
      <c r="J79" s="47">
        <v>170.74</v>
      </c>
      <c r="K79" s="47">
        <v>0</v>
      </c>
      <c r="L79" s="47">
        <v>16.489999999999998</v>
      </c>
      <c r="M79" s="75">
        <v>4.5599999999999996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65</v>
      </c>
      <c r="X79">
        <v>0</v>
      </c>
      <c r="Y79">
        <v>0.68</v>
      </c>
      <c r="Z79">
        <v>-6</v>
      </c>
      <c r="AA79">
        <v>16.489999999999998</v>
      </c>
      <c r="AB79">
        <v>0</v>
      </c>
      <c r="AC79">
        <v>4.5599999999999996</v>
      </c>
      <c r="AD79">
        <v>0.28999999999999998</v>
      </c>
      <c r="AE79">
        <v>170.74</v>
      </c>
    </row>
    <row r="80" spans="7:31">
      <c r="G80" t="s">
        <v>122</v>
      </c>
      <c r="H80" s="74">
        <v>21.34</v>
      </c>
      <c r="I80" s="47">
        <v>0</v>
      </c>
      <c r="J80" s="47">
        <v>159.1</v>
      </c>
      <c r="K80" s="47">
        <v>0</v>
      </c>
      <c r="L80" s="47">
        <v>16.489999999999998</v>
      </c>
      <c r="M80" s="75">
        <v>4.95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20.37</v>
      </c>
      <c r="X80">
        <v>0</v>
      </c>
      <c r="Y80">
        <v>0.68</v>
      </c>
      <c r="Z80">
        <v>-6</v>
      </c>
      <c r="AA80">
        <v>16.489999999999998</v>
      </c>
      <c r="AB80">
        <v>0</v>
      </c>
      <c r="AC80">
        <v>4.95</v>
      </c>
      <c r="AD80">
        <v>0.28999999999999998</v>
      </c>
      <c r="AE80">
        <v>159.1</v>
      </c>
    </row>
    <row r="81" spans="7:31">
      <c r="G81" t="s">
        <v>123</v>
      </c>
      <c r="H81" s="74">
        <v>31.04</v>
      </c>
      <c r="I81" s="47">
        <v>0</v>
      </c>
      <c r="J81" s="47">
        <v>142.61000000000001</v>
      </c>
      <c r="K81" s="47">
        <v>0</v>
      </c>
      <c r="L81" s="47">
        <v>16.489999999999998</v>
      </c>
      <c r="M81" s="75">
        <v>4.5599999999999996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30.07</v>
      </c>
      <c r="X81">
        <v>0</v>
      </c>
      <c r="Y81">
        <v>0.68</v>
      </c>
      <c r="Z81">
        <v>-6</v>
      </c>
      <c r="AA81">
        <v>16.489999999999998</v>
      </c>
      <c r="AB81">
        <v>0</v>
      </c>
      <c r="AC81">
        <v>4.5599999999999996</v>
      </c>
      <c r="AD81">
        <v>0.28999999999999998</v>
      </c>
      <c r="AE81">
        <v>142.61000000000001</v>
      </c>
    </row>
    <row r="82" spans="7:31">
      <c r="G82" t="s">
        <v>124</v>
      </c>
      <c r="H82" s="74">
        <v>0.97</v>
      </c>
      <c r="I82" s="47">
        <v>0</v>
      </c>
      <c r="J82" s="47">
        <v>126.12</v>
      </c>
      <c r="K82" s="47">
        <v>0</v>
      </c>
      <c r="L82" s="47">
        <v>16.78</v>
      </c>
      <c r="M82" s="75">
        <v>2.91</v>
      </c>
      <c r="N82" s="74">
        <v>-29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-29</v>
      </c>
      <c r="X82">
        <v>0</v>
      </c>
      <c r="Y82">
        <v>0.68</v>
      </c>
      <c r="Z82">
        <v>-6</v>
      </c>
      <c r="AA82">
        <v>16.78</v>
      </c>
      <c r="AB82">
        <v>0</v>
      </c>
      <c r="AC82">
        <v>2.91</v>
      </c>
      <c r="AD82">
        <v>0.28999999999999998</v>
      </c>
      <c r="AE82">
        <v>126.12</v>
      </c>
    </row>
    <row r="83" spans="7:31">
      <c r="G83" t="s">
        <v>125</v>
      </c>
      <c r="H83" s="74">
        <v>60.15</v>
      </c>
      <c r="I83" s="47">
        <v>0</v>
      </c>
      <c r="J83" s="47">
        <v>119.32</v>
      </c>
      <c r="K83" s="47">
        <v>0</v>
      </c>
      <c r="L83" s="47">
        <v>16.78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59.18</v>
      </c>
      <c r="X83">
        <v>0</v>
      </c>
      <c r="Y83">
        <v>0.68</v>
      </c>
      <c r="Z83">
        <v>-6</v>
      </c>
      <c r="AA83">
        <v>16.78</v>
      </c>
      <c r="AB83">
        <v>0</v>
      </c>
      <c r="AC83">
        <v>0</v>
      </c>
      <c r="AD83">
        <v>0.28999999999999998</v>
      </c>
      <c r="AE83">
        <v>119.32</v>
      </c>
    </row>
    <row r="84" spans="7:31">
      <c r="G84" t="s">
        <v>126</v>
      </c>
      <c r="H84" s="74">
        <v>74.700000000000017</v>
      </c>
      <c r="I84" s="47">
        <v>0</v>
      </c>
      <c r="J84" s="47">
        <v>137.75</v>
      </c>
      <c r="K84" s="47">
        <v>0</v>
      </c>
      <c r="L84" s="47">
        <v>16.489999999999998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73.73</v>
      </c>
      <c r="X84">
        <v>0</v>
      </c>
      <c r="Y84">
        <v>0.68</v>
      </c>
      <c r="Z84">
        <v>-6</v>
      </c>
      <c r="AA84">
        <v>16.489999999999998</v>
      </c>
      <c r="AB84">
        <v>0</v>
      </c>
      <c r="AC84">
        <v>0</v>
      </c>
      <c r="AD84">
        <v>0.28999999999999998</v>
      </c>
      <c r="AE84">
        <v>137.75</v>
      </c>
    </row>
    <row r="85" spans="7:31">
      <c r="G85" t="s">
        <v>127</v>
      </c>
      <c r="H85" s="74">
        <v>79.550000000000011</v>
      </c>
      <c r="I85" s="47">
        <v>0</v>
      </c>
      <c r="J85" s="47">
        <v>120.29</v>
      </c>
      <c r="K85" s="47">
        <v>0</v>
      </c>
      <c r="L85" s="47">
        <v>14.55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78.58</v>
      </c>
      <c r="X85">
        <v>0</v>
      </c>
      <c r="Y85">
        <v>0.68</v>
      </c>
      <c r="Z85">
        <v>-6</v>
      </c>
      <c r="AA85">
        <v>14.55</v>
      </c>
      <c r="AB85">
        <v>0</v>
      </c>
      <c r="AC85">
        <v>0</v>
      </c>
      <c r="AD85">
        <v>0.28999999999999998</v>
      </c>
      <c r="AE85">
        <v>120.29</v>
      </c>
    </row>
    <row r="86" spans="7:31">
      <c r="G86" t="s">
        <v>128</v>
      </c>
      <c r="H86" s="74">
        <v>83.43</v>
      </c>
      <c r="I86" s="47">
        <v>0</v>
      </c>
      <c r="J86" s="47">
        <v>95.07</v>
      </c>
      <c r="K86" s="47">
        <v>0</v>
      </c>
      <c r="L86" s="47">
        <v>14.55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82.46</v>
      </c>
      <c r="X86">
        <v>0</v>
      </c>
      <c r="Y86">
        <v>0.68</v>
      </c>
      <c r="Z86">
        <v>-6</v>
      </c>
      <c r="AA86">
        <v>14.55</v>
      </c>
      <c r="AB86">
        <v>0</v>
      </c>
      <c r="AC86">
        <v>0</v>
      </c>
      <c r="AD86">
        <v>0.28999999999999998</v>
      </c>
      <c r="AE86">
        <v>95.07</v>
      </c>
    </row>
    <row r="87" spans="7:31">
      <c r="G87" t="s">
        <v>129</v>
      </c>
      <c r="H87" s="74">
        <v>45.589999999999996</v>
      </c>
      <c r="I87" s="47">
        <v>0</v>
      </c>
      <c r="J87" s="47">
        <v>91.19</v>
      </c>
      <c r="K87" s="47">
        <v>0</v>
      </c>
      <c r="L87" s="47">
        <v>5.82</v>
      </c>
      <c r="M87" s="75">
        <v>0.1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44.62</v>
      </c>
      <c r="X87">
        <v>0</v>
      </c>
      <c r="Y87">
        <v>0.68</v>
      </c>
      <c r="Z87">
        <v>-6</v>
      </c>
      <c r="AA87">
        <v>5.82</v>
      </c>
      <c r="AB87">
        <v>0</v>
      </c>
      <c r="AC87">
        <v>0.1</v>
      </c>
      <c r="AD87">
        <v>0.28999999999999998</v>
      </c>
      <c r="AE87">
        <v>91.19</v>
      </c>
    </row>
    <row r="88" spans="7:31">
      <c r="G88" t="s">
        <v>130</v>
      </c>
      <c r="H88" s="74">
        <v>53.36</v>
      </c>
      <c r="I88" s="47">
        <v>0</v>
      </c>
      <c r="J88" s="47">
        <v>95.07</v>
      </c>
      <c r="K88" s="47">
        <v>0</v>
      </c>
      <c r="L88" s="47">
        <v>4.8499999999999996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52.39</v>
      </c>
      <c r="X88">
        <v>0</v>
      </c>
      <c r="Y88">
        <v>0.68</v>
      </c>
      <c r="Z88">
        <v>-6</v>
      </c>
      <c r="AA88">
        <v>4.8499999999999996</v>
      </c>
      <c r="AB88">
        <v>0</v>
      </c>
      <c r="AC88">
        <v>0</v>
      </c>
      <c r="AD88">
        <v>0.28999999999999998</v>
      </c>
      <c r="AE88">
        <v>95.07</v>
      </c>
    </row>
    <row r="89" spans="7:31">
      <c r="G89" t="s">
        <v>131</v>
      </c>
      <c r="H89" s="74">
        <v>18.43</v>
      </c>
      <c r="I89" s="47">
        <v>0</v>
      </c>
      <c r="J89" s="47">
        <v>92.16</v>
      </c>
      <c r="K89" s="47">
        <v>0</v>
      </c>
      <c r="L89" s="47">
        <v>13.58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17.46</v>
      </c>
      <c r="X89">
        <v>0</v>
      </c>
      <c r="Y89">
        <v>0.68</v>
      </c>
      <c r="Z89">
        <v>-6</v>
      </c>
      <c r="AA89">
        <v>13.58</v>
      </c>
      <c r="AB89">
        <v>0</v>
      </c>
      <c r="AC89">
        <v>0</v>
      </c>
      <c r="AD89">
        <v>0.28999999999999998</v>
      </c>
      <c r="AE89">
        <v>92.16</v>
      </c>
    </row>
    <row r="90" spans="7:31">
      <c r="G90" t="s">
        <v>132</v>
      </c>
      <c r="H90" s="74">
        <v>31.04</v>
      </c>
      <c r="I90" s="47">
        <v>12.61</v>
      </c>
      <c r="J90" s="47">
        <v>103.81</v>
      </c>
      <c r="K90" s="47">
        <v>0</v>
      </c>
      <c r="L90" s="47">
        <v>13.58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30.07</v>
      </c>
      <c r="X90">
        <v>12.61</v>
      </c>
      <c r="Y90">
        <v>0.68</v>
      </c>
      <c r="Z90">
        <v>-6</v>
      </c>
      <c r="AA90">
        <v>13.58</v>
      </c>
      <c r="AB90">
        <v>0</v>
      </c>
      <c r="AC90">
        <v>0</v>
      </c>
      <c r="AD90">
        <v>0.28999999999999998</v>
      </c>
      <c r="AE90">
        <v>103.81</v>
      </c>
    </row>
    <row r="91" spans="7:31">
      <c r="G91" t="s">
        <v>133</v>
      </c>
      <c r="H91" s="74">
        <v>90.220000000000013</v>
      </c>
      <c r="I91" s="47">
        <v>9.6999999999999993</v>
      </c>
      <c r="J91" s="47">
        <v>121.26</v>
      </c>
      <c r="K91" s="47">
        <v>0</v>
      </c>
      <c r="L91" s="47">
        <v>11.64</v>
      </c>
      <c r="M91" s="75">
        <v>0.1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89.25</v>
      </c>
      <c r="X91">
        <v>9.6999999999999993</v>
      </c>
      <c r="Y91">
        <v>0.68</v>
      </c>
      <c r="Z91">
        <v>-7</v>
      </c>
      <c r="AA91">
        <v>11.64</v>
      </c>
      <c r="AB91">
        <v>0</v>
      </c>
      <c r="AC91">
        <v>0.1</v>
      </c>
      <c r="AD91">
        <v>0.28999999999999998</v>
      </c>
      <c r="AE91">
        <v>121.26</v>
      </c>
    </row>
    <row r="92" spans="7:31">
      <c r="G92" t="s">
        <v>134</v>
      </c>
      <c r="H92" s="74">
        <v>102.83000000000001</v>
      </c>
      <c r="I92" s="47">
        <v>13.58</v>
      </c>
      <c r="J92" s="47">
        <v>125.14</v>
      </c>
      <c r="K92" s="47">
        <v>0</v>
      </c>
      <c r="L92" s="47">
        <v>11.64</v>
      </c>
      <c r="M92" s="75">
        <v>0.1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101.86</v>
      </c>
      <c r="X92">
        <v>13.58</v>
      </c>
      <c r="Y92">
        <v>0.68</v>
      </c>
      <c r="Z92">
        <v>-7</v>
      </c>
      <c r="AA92">
        <v>11.64</v>
      </c>
      <c r="AB92">
        <v>0</v>
      </c>
      <c r="AC92">
        <v>0.1</v>
      </c>
      <c r="AD92">
        <v>0.28999999999999998</v>
      </c>
      <c r="AE92">
        <v>125.14</v>
      </c>
    </row>
    <row r="93" spans="7:31">
      <c r="G93" t="s">
        <v>135</v>
      </c>
      <c r="H93" s="74">
        <v>35.89</v>
      </c>
      <c r="I93" s="47">
        <v>8.73</v>
      </c>
      <c r="J93" s="47">
        <v>84.4</v>
      </c>
      <c r="K93" s="47">
        <v>0</v>
      </c>
      <c r="L93" s="47">
        <v>10.67</v>
      </c>
      <c r="M93" s="75">
        <v>0.1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34.92</v>
      </c>
      <c r="X93">
        <v>8.73</v>
      </c>
      <c r="Y93">
        <v>0.68</v>
      </c>
      <c r="Z93">
        <v>-7</v>
      </c>
      <c r="AA93">
        <v>10.67</v>
      </c>
      <c r="AB93">
        <v>0</v>
      </c>
      <c r="AC93">
        <v>0.1</v>
      </c>
      <c r="AD93">
        <v>0.28999999999999998</v>
      </c>
      <c r="AE93">
        <v>84.4</v>
      </c>
    </row>
    <row r="94" spans="7:31">
      <c r="G94" t="s">
        <v>136</v>
      </c>
      <c r="H94" s="74">
        <v>25.22</v>
      </c>
      <c r="I94" s="47">
        <v>15.52</v>
      </c>
      <c r="J94" s="47">
        <v>67.91</v>
      </c>
      <c r="K94" s="47">
        <v>0</v>
      </c>
      <c r="L94" s="47">
        <v>10.67</v>
      </c>
      <c r="M94" s="75">
        <v>0.1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24.25</v>
      </c>
      <c r="X94">
        <v>15.52</v>
      </c>
      <c r="Y94">
        <v>0.68</v>
      </c>
      <c r="Z94">
        <v>-7</v>
      </c>
      <c r="AA94">
        <v>10.67</v>
      </c>
      <c r="AB94">
        <v>0</v>
      </c>
      <c r="AC94">
        <v>0.1</v>
      </c>
      <c r="AD94">
        <v>0.28999999999999998</v>
      </c>
      <c r="AE94">
        <v>67.91</v>
      </c>
    </row>
    <row r="95" spans="7:31">
      <c r="G95" t="s">
        <v>137</v>
      </c>
      <c r="H95" s="74">
        <v>0.97</v>
      </c>
      <c r="I95" s="47">
        <v>25.22</v>
      </c>
      <c r="J95" s="47">
        <v>29.11</v>
      </c>
      <c r="K95" s="47">
        <v>0</v>
      </c>
      <c r="L95" s="47">
        <v>10.67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  <c r="X95">
        <v>25.22</v>
      </c>
      <c r="Y95">
        <v>0.68</v>
      </c>
      <c r="Z95">
        <v>-7</v>
      </c>
      <c r="AA95">
        <v>10.67</v>
      </c>
      <c r="AB95">
        <v>0</v>
      </c>
      <c r="AC95">
        <v>0</v>
      </c>
      <c r="AD95">
        <v>0.28999999999999998</v>
      </c>
      <c r="AE95">
        <v>29.11</v>
      </c>
    </row>
    <row r="96" spans="7:31">
      <c r="G96" t="s">
        <v>138</v>
      </c>
      <c r="H96" s="74">
        <v>0.97</v>
      </c>
      <c r="I96" s="47">
        <v>31.05</v>
      </c>
      <c r="J96" s="47">
        <v>29.1</v>
      </c>
      <c r="K96" s="47">
        <v>0</v>
      </c>
      <c r="L96" s="47">
        <v>10.67</v>
      </c>
      <c r="M96" s="75">
        <v>0</v>
      </c>
      <c r="N96" s="74">
        <v>-12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-12</v>
      </c>
      <c r="X96">
        <v>31.05</v>
      </c>
      <c r="Y96">
        <v>0.68</v>
      </c>
      <c r="Z96">
        <v>-7</v>
      </c>
      <c r="AA96">
        <v>10.67</v>
      </c>
      <c r="AB96">
        <v>0</v>
      </c>
      <c r="AC96">
        <v>0</v>
      </c>
      <c r="AD96">
        <v>0.28999999999999998</v>
      </c>
      <c r="AE96">
        <v>29.1</v>
      </c>
    </row>
    <row r="97" spans="1:83">
      <c r="G97" t="s">
        <v>139</v>
      </c>
      <c r="H97" s="74">
        <v>0.97</v>
      </c>
      <c r="I97" s="47">
        <v>19.399999999999999</v>
      </c>
      <c r="J97" s="47">
        <v>0</v>
      </c>
      <c r="K97" s="47">
        <v>0</v>
      </c>
      <c r="L97" s="47">
        <v>9.6999999999999993</v>
      </c>
      <c r="M97" s="75">
        <v>0.1</v>
      </c>
      <c r="N97" s="74">
        <v>-42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-42</v>
      </c>
      <c r="X97">
        <v>19.399999999999999</v>
      </c>
      <c r="Y97">
        <v>0.68</v>
      </c>
      <c r="Z97">
        <v>-7</v>
      </c>
      <c r="AA97">
        <v>9.6999999999999993</v>
      </c>
      <c r="AB97">
        <v>0</v>
      </c>
      <c r="AC97">
        <v>0.1</v>
      </c>
      <c r="AD97">
        <v>0.28999999999999998</v>
      </c>
      <c r="AE97">
        <v>0</v>
      </c>
    </row>
    <row r="98" spans="1:83">
      <c r="G98" t="s">
        <v>140</v>
      </c>
      <c r="H98" s="74">
        <v>0.97</v>
      </c>
      <c r="I98" s="47">
        <v>17.46</v>
      </c>
      <c r="J98" s="47">
        <v>0</v>
      </c>
      <c r="K98" s="47">
        <v>0</v>
      </c>
      <c r="L98" s="47">
        <v>9.6999999999999993</v>
      </c>
      <c r="M98" s="75">
        <v>0.1</v>
      </c>
      <c r="N98" s="74">
        <v>-43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-43</v>
      </c>
      <c r="X98">
        <v>17.46</v>
      </c>
      <c r="Y98">
        <v>0.68</v>
      </c>
      <c r="Z98">
        <v>-7</v>
      </c>
      <c r="AA98">
        <v>9.6999999999999993</v>
      </c>
      <c r="AB98">
        <v>0</v>
      </c>
      <c r="AC98">
        <v>0.1</v>
      </c>
      <c r="AD98">
        <v>0.28999999999999998</v>
      </c>
      <c r="AE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1.4380250000000014</v>
      </c>
      <c r="I99" s="70">
        <f t="shared" ref="I99:BQ99" si="1">SUM(I3:I98)/4000</f>
        <v>0.14381499999999997</v>
      </c>
      <c r="J99" s="70">
        <f t="shared" si="1"/>
        <v>1.7132000000000001</v>
      </c>
      <c r="K99" s="70">
        <f t="shared" si="1"/>
        <v>0</v>
      </c>
      <c r="L99" s="70">
        <f t="shared" si="1"/>
        <v>0.15248750000000005</v>
      </c>
      <c r="M99" s="70">
        <f t="shared" si="1"/>
        <v>4.6150000000000019E-3</v>
      </c>
      <c r="N99" s="69">
        <f t="shared" si="1"/>
        <v>-8.4250000000000005E-2</v>
      </c>
      <c r="O99" s="70">
        <f t="shared" si="1"/>
        <v>-0.24625</v>
      </c>
      <c r="P99" s="70">
        <f t="shared" si="1"/>
        <v>0</v>
      </c>
      <c r="Q99" s="70">
        <f t="shared" si="1"/>
        <v>-0.49125000000000002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1.3306399999999998</v>
      </c>
      <c r="X99">
        <f t="shared" si="1"/>
        <v>-0.10243499999999997</v>
      </c>
      <c r="Y99">
        <f t="shared" si="1"/>
        <v>1.6319999999999998E-2</v>
      </c>
      <c r="Z99">
        <f t="shared" si="1"/>
        <v>-0.1515</v>
      </c>
      <c r="AA99">
        <f t="shared" si="1"/>
        <v>0.15248750000000005</v>
      </c>
      <c r="AB99">
        <f t="shared" si="1"/>
        <v>-0.49125000000000002</v>
      </c>
      <c r="AC99">
        <f t="shared" si="1"/>
        <v>4.6150000000000019E-3</v>
      </c>
      <c r="AD99">
        <f t="shared" si="1"/>
        <v>6.814999999999986E-3</v>
      </c>
      <c r="AE99">
        <f t="shared" si="1"/>
        <v>1.7132000000000001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45576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48.51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/>
      <c r="W3">
        <v>0</v>
      </c>
      <c r="X3">
        <v>48.51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48.51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0</v>
      </c>
      <c r="X4">
        <v>48.51</v>
      </c>
      <c r="Y4">
        <v>0</v>
      </c>
    </row>
    <row r="5" spans="1:25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48.5</v>
      </c>
      <c r="J5" s="47">
        <v>0</v>
      </c>
      <c r="K5" s="47">
        <v>0</v>
      </c>
      <c r="L5" s="47">
        <v>0</v>
      </c>
      <c r="M5" s="75">
        <v>3.4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48.5</v>
      </c>
      <c r="Y5">
        <v>3.4</v>
      </c>
    </row>
    <row r="6" spans="1:25">
      <c r="A6" s="113" t="s">
        <v>538</v>
      </c>
      <c r="B6" t="s">
        <v>378</v>
      </c>
      <c r="G6" t="s">
        <v>48</v>
      </c>
      <c r="H6" s="74">
        <v>0</v>
      </c>
      <c r="I6" s="47">
        <v>29.1</v>
      </c>
      <c r="J6" s="47">
        <v>0</v>
      </c>
      <c r="K6" s="47">
        <v>0</v>
      </c>
      <c r="L6" s="47">
        <v>0</v>
      </c>
      <c r="M6" s="75">
        <v>0.68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0</v>
      </c>
      <c r="X6">
        <v>29.1</v>
      </c>
      <c r="Y6">
        <v>0.68</v>
      </c>
    </row>
    <row r="7" spans="1:25">
      <c r="A7" t="s">
        <v>540</v>
      </c>
      <c r="G7" t="s">
        <v>49</v>
      </c>
      <c r="H7" s="74">
        <v>12.9</v>
      </c>
      <c r="I7" s="47">
        <v>0</v>
      </c>
      <c r="J7" s="47">
        <v>0</v>
      </c>
      <c r="K7" s="47">
        <v>0</v>
      </c>
      <c r="L7" s="47">
        <v>0</v>
      </c>
      <c r="M7" s="75">
        <v>0.78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12.9</v>
      </c>
      <c r="X7">
        <v>0</v>
      </c>
      <c r="Y7">
        <v>0.78</v>
      </c>
    </row>
    <row r="8" spans="1:25">
      <c r="G8" t="s">
        <v>50</v>
      </c>
      <c r="H8" s="74">
        <v>11.83</v>
      </c>
      <c r="I8" s="47">
        <v>0</v>
      </c>
      <c r="J8" s="47">
        <v>0</v>
      </c>
      <c r="K8" s="47">
        <v>0</v>
      </c>
      <c r="L8" s="47">
        <v>0</v>
      </c>
      <c r="M8" s="75">
        <v>0.39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11.83</v>
      </c>
      <c r="X8">
        <v>0</v>
      </c>
      <c r="Y8">
        <v>0.39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2.23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0</v>
      </c>
      <c r="X9">
        <v>0</v>
      </c>
      <c r="Y9">
        <v>2.23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0</v>
      </c>
      <c r="X10">
        <v>0</v>
      </c>
      <c r="Y10">
        <v>0</v>
      </c>
    </row>
    <row r="11" spans="1:25">
      <c r="G11" t="s">
        <v>53</v>
      </c>
      <c r="H11" s="74">
        <v>24.73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24.73</v>
      </c>
      <c r="X11">
        <v>0</v>
      </c>
      <c r="Y11">
        <v>0</v>
      </c>
    </row>
    <row r="12" spans="1:25">
      <c r="G12" t="s">
        <v>54</v>
      </c>
      <c r="H12" s="74">
        <v>47.48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47.48</v>
      </c>
      <c r="X12">
        <v>0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0</v>
      </c>
      <c r="X13">
        <v>0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0</v>
      </c>
      <c r="X14">
        <v>0</v>
      </c>
      <c r="Y14">
        <v>0</v>
      </c>
    </row>
    <row r="15" spans="1:25">
      <c r="G15" t="s">
        <v>57</v>
      </c>
      <c r="H15" s="74">
        <v>47.92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47.92</v>
      </c>
      <c r="X15">
        <v>0</v>
      </c>
      <c r="Y15">
        <v>0</v>
      </c>
    </row>
    <row r="16" spans="1:25">
      <c r="G16" t="s">
        <v>58</v>
      </c>
      <c r="H16" s="74">
        <v>58.98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58.98</v>
      </c>
      <c r="X16">
        <v>0</v>
      </c>
      <c r="Y16">
        <v>0</v>
      </c>
    </row>
    <row r="17" spans="7:25">
      <c r="G17" t="s">
        <v>59</v>
      </c>
      <c r="H17" s="74">
        <v>52.97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52.97</v>
      </c>
      <c r="X17">
        <v>0</v>
      </c>
      <c r="Y17">
        <v>0</v>
      </c>
    </row>
    <row r="18" spans="7:25">
      <c r="G18" t="s">
        <v>60</v>
      </c>
      <c r="H18" s="74">
        <v>69.650000000000006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69.650000000000006</v>
      </c>
      <c r="X18">
        <v>0</v>
      </c>
      <c r="Y18">
        <v>0</v>
      </c>
    </row>
    <row r="19" spans="7:25">
      <c r="G19" t="s">
        <v>61</v>
      </c>
      <c r="H19" s="74">
        <v>29.49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29.49</v>
      </c>
      <c r="X19">
        <v>0</v>
      </c>
      <c r="Y19">
        <v>0</v>
      </c>
    </row>
    <row r="20" spans="7:25">
      <c r="G20" t="s">
        <v>62</v>
      </c>
      <c r="H20" s="74">
        <v>47.15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47.15</v>
      </c>
      <c r="X20">
        <v>0</v>
      </c>
      <c r="Y20">
        <v>0</v>
      </c>
    </row>
    <row r="21" spans="7:25">
      <c r="G21" t="s">
        <v>63</v>
      </c>
      <c r="H21" s="74">
        <v>55.3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55.3</v>
      </c>
      <c r="X21">
        <v>0</v>
      </c>
      <c r="Y21">
        <v>0</v>
      </c>
    </row>
    <row r="22" spans="7:25">
      <c r="G22" t="s">
        <v>64</v>
      </c>
      <c r="H22" s="74">
        <v>56.65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56.65</v>
      </c>
      <c r="X22">
        <v>0</v>
      </c>
      <c r="Y22">
        <v>0</v>
      </c>
    </row>
    <row r="23" spans="7:25">
      <c r="G23" t="s">
        <v>65</v>
      </c>
      <c r="H23" s="74">
        <v>87.11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87.11</v>
      </c>
      <c r="X23">
        <v>0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0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0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0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0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0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0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0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0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0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5.55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0</v>
      </c>
      <c r="Y33">
        <v>5.55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8.25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0</v>
      </c>
      <c r="Y34">
        <v>8.25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7.61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0</v>
      </c>
      <c r="Y35">
        <v>7.61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9.9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0</v>
      </c>
      <c r="Y36">
        <v>9.9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9.1199999999999992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0</v>
      </c>
      <c r="Y37">
        <v>9.1199999999999992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10.96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0</v>
      </c>
      <c r="Y38">
        <v>10.96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12.42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0</v>
      </c>
      <c r="Y39">
        <v>12.42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12.81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0</v>
      </c>
      <c r="Y40">
        <v>12.81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10.77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0</v>
      </c>
      <c r="Y41">
        <v>10.77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9.1199999999999992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0</v>
      </c>
      <c r="Y42">
        <v>9.1199999999999992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11.84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0</v>
      </c>
      <c r="Y43">
        <v>11.84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8.83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0</v>
      </c>
      <c r="Y44">
        <v>8.83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5.72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0</v>
      </c>
      <c r="Y45">
        <v>5.72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6.79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0</v>
      </c>
      <c r="Y46">
        <v>6.79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6.98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0</v>
      </c>
      <c r="Y47">
        <v>6.98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3.69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0</v>
      </c>
      <c r="Y48">
        <v>3.69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4.37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0</v>
      </c>
      <c r="Y49">
        <v>4.37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7.18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0</v>
      </c>
      <c r="Y50">
        <v>7.18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9.9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0</v>
      </c>
      <c r="Y51">
        <v>9.9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11.25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0</v>
      </c>
      <c r="Y52">
        <v>11.25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7.66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0</v>
      </c>
      <c r="Y53">
        <v>7.66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10.77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0</v>
      </c>
      <c r="Y54">
        <v>10.77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11.84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0</v>
      </c>
      <c r="Y55">
        <v>11.84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14.75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0</v>
      </c>
      <c r="Y56">
        <v>14.75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9.9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0</v>
      </c>
      <c r="Y57">
        <v>9.9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13.1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0</v>
      </c>
      <c r="Y58">
        <v>13.1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10.48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0</v>
      </c>
      <c r="Y59">
        <v>10.48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10.19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0</v>
      </c>
      <c r="Y60">
        <v>10.19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10.38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0</v>
      </c>
      <c r="Y61">
        <v>10.38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8.83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0</v>
      </c>
      <c r="Y62">
        <v>8.83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0</v>
      </c>
      <c r="Y63">
        <v>0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0</v>
      </c>
      <c r="Y64">
        <v>0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0</v>
      </c>
      <c r="Y65">
        <v>0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0</v>
      </c>
      <c r="Y66">
        <v>0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</v>
      </c>
      <c r="X67">
        <v>0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0</v>
      </c>
      <c r="X68">
        <v>0</v>
      </c>
      <c r="Y68">
        <v>0</v>
      </c>
    </row>
    <row r="69" spans="7:25">
      <c r="G69" t="s">
        <v>111</v>
      </c>
      <c r="H69" s="74">
        <v>205.95</v>
      </c>
      <c r="I69" s="47">
        <v>0</v>
      </c>
      <c r="J69" s="47">
        <v>0</v>
      </c>
      <c r="K69" s="47">
        <v>0</v>
      </c>
      <c r="L69" s="47">
        <v>0</v>
      </c>
      <c r="M69" s="75">
        <v>11.16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205.95</v>
      </c>
      <c r="X69">
        <v>0</v>
      </c>
      <c r="Y69">
        <v>11.16</v>
      </c>
    </row>
    <row r="70" spans="7:25">
      <c r="G70" t="s">
        <v>112</v>
      </c>
      <c r="H70" s="74">
        <v>114.69</v>
      </c>
      <c r="I70" s="47">
        <v>0</v>
      </c>
      <c r="J70" s="47">
        <v>0</v>
      </c>
      <c r="K70" s="47">
        <v>0</v>
      </c>
      <c r="L70" s="47">
        <v>0</v>
      </c>
      <c r="M70" s="75">
        <v>11.35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114.69</v>
      </c>
      <c r="X70">
        <v>0</v>
      </c>
      <c r="Y70">
        <v>11.35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11.64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0</v>
      </c>
      <c r="Y71">
        <v>11.64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13.97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0</v>
      </c>
      <c r="Y72">
        <v>13.97</v>
      </c>
    </row>
    <row r="73" spans="7:25">
      <c r="G73" t="s">
        <v>115</v>
      </c>
      <c r="H73" s="74">
        <v>0</v>
      </c>
      <c r="I73" s="47">
        <v>48.51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48.51</v>
      </c>
      <c r="Y73">
        <v>0</v>
      </c>
    </row>
    <row r="74" spans="7:25">
      <c r="G74" t="s">
        <v>116</v>
      </c>
      <c r="H74" s="74">
        <v>0</v>
      </c>
      <c r="I74" s="47">
        <v>32.93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32.93</v>
      </c>
      <c r="Y74">
        <v>0</v>
      </c>
    </row>
    <row r="75" spans="7:25">
      <c r="G75" t="s">
        <v>117</v>
      </c>
      <c r="H75" s="74">
        <v>119.03</v>
      </c>
      <c r="I75" s="47">
        <v>18.71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119.03</v>
      </c>
      <c r="X75">
        <v>18.71</v>
      </c>
      <c r="Y75">
        <v>0</v>
      </c>
    </row>
    <row r="76" spans="7:25">
      <c r="G76" t="s">
        <v>118</v>
      </c>
      <c r="H76" s="74">
        <v>49.53</v>
      </c>
      <c r="I76" s="47">
        <v>12.7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49.53</v>
      </c>
      <c r="X76">
        <v>12.7</v>
      </c>
      <c r="Y76">
        <v>0</v>
      </c>
    </row>
    <row r="77" spans="7:25">
      <c r="G77" t="s">
        <v>119</v>
      </c>
      <c r="H77" s="74">
        <v>39.92</v>
      </c>
      <c r="I77" s="47">
        <v>33.26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39.92</v>
      </c>
      <c r="X77">
        <v>33.26</v>
      </c>
      <c r="Y77">
        <v>0</v>
      </c>
    </row>
    <row r="78" spans="7:25">
      <c r="G78" t="s">
        <v>120</v>
      </c>
      <c r="H78" s="74">
        <v>48.71</v>
      </c>
      <c r="I78" s="47">
        <v>31.02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48.71</v>
      </c>
      <c r="X78">
        <v>31.02</v>
      </c>
      <c r="Y78">
        <v>0</v>
      </c>
    </row>
    <row r="79" spans="7:25">
      <c r="G79" t="s">
        <v>121</v>
      </c>
      <c r="H79" s="74">
        <v>33.58</v>
      </c>
      <c r="I79" s="47">
        <v>30.98</v>
      </c>
      <c r="J79" s="47">
        <v>0</v>
      </c>
      <c r="K79" s="47">
        <v>0</v>
      </c>
      <c r="L79" s="47">
        <v>0</v>
      </c>
      <c r="M79" s="75">
        <v>2.76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33.58</v>
      </c>
      <c r="X79">
        <v>30.98</v>
      </c>
      <c r="Y79">
        <v>2.76</v>
      </c>
    </row>
    <row r="80" spans="7:25">
      <c r="G80" t="s">
        <v>122</v>
      </c>
      <c r="H80" s="74">
        <v>53.03</v>
      </c>
      <c r="I80" s="47">
        <v>29.33</v>
      </c>
      <c r="J80" s="47">
        <v>0</v>
      </c>
      <c r="K80" s="47">
        <v>0</v>
      </c>
      <c r="L80" s="47">
        <v>0</v>
      </c>
      <c r="M80" s="75">
        <v>2.74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53.03</v>
      </c>
      <c r="X80">
        <v>29.33</v>
      </c>
      <c r="Y80">
        <v>2.74</v>
      </c>
    </row>
    <row r="81" spans="7:25">
      <c r="G81" t="s">
        <v>123</v>
      </c>
      <c r="H81" s="74">
        <v>46.79</v>
      </c>
      <c r="I81" s="47">
        <v>20.79</v>
      </c>
      <c r="J81" s="47">
        <v>0</v>
      </c>
      <c r="K81" s="47">
        <v>0</v>
      </c>
      <c r="L81" s="47">
        <v>0</v>
      </c>
      <c r="M81" s="75">
        <v>3.2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46.79</v>
      </c>
      <c r="X81">
        <v>20.79</v>
      </c>
      <c r="Y81">
        <v>3.2</v>
      </c>
    </row>
    <row r="82" spans="7:25">
      <c r="G82" t="s">
        <v>124</v>
      </c>
      <c r="H82" s="74">
        <v>54.57</v>
      </c>
      <c r="I82" s="47">
        <v>20.46</v>
      </c>
      <c r="J82" s="47">
        <v>0</v>
      </c>
      <c r="K82" s="47">
        <v>0</v>
      </c>
      <c r="L82" s="47">
        <v>0</v>
      </c>
      <c r="M82" s="75">
        <v>3.49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54.57</v>
      </c>
      <c r="X82">
        <v>20.46</v>
      </c>
      <c r="Y82">
        <v>3.49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7.14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0</v>
      </c>
      <c r="X83">
        <v>0</v>
      </c>
      <c r="Y83">
        <v>7.14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7.66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0</v>
      </c>
      <c r="X84">
        <v>0</v>
      </c>
      <c r="Y84">
        <v>7.66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6.4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0</v>
      </c>
      <c r="X85">
        <v>0</v>
      </c>
      <c r="Y85">
        <v>6.4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7.17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0</v>
      </c>
      <c r="X86">
        <v>0</v>
      </c>
      <c r="Y86">
        <v>7.17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6.82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0</v>
      </c>
      <c r="X87">
        <v>0</v>
      </c>
      <c r="Y87">
        <v>6.82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6.5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0</v>
      </c>
      <c r="X88">
        <v>0</v>
      </c>
      <c r="Y88">
        <v>6.5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6.85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0</v>
      </c>
      <c r="X89">
        <v>0</v>
      </c>
      <c r="Y89">
        <v>6.85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7.94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0</v>
      </c>
      <c r="X90">
        <v>0</v>
      </c>
      <c r="Y90">
        <v>7.94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6.26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0</v>
      </c>
      <c r="X91">
        <v>0</v>
      </c>
      <c r="Y91">
        <v>6.26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5.0599999999999996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0</v>
      </c>
      <c r="X92">
        <v>0</v>
      </c>
      <c r="Y92">
        <v>5.0599999999999996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5.28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0</v>
      </c>
      <c r="X93">
        <v>0</v>
      </c>
      <c r="Y93">
        <v>5.28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6.14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0</v>
      </c>
      <c r="X94">
        <v>0</v>
      </c>
      <c r="Y94">
        <v>6.14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6.17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  <c r="X95">
        <v>0</v>
      </c>
      <c r="Y95">
        <v>6.17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4.66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0</v>
      </c>
      <c r="Y96">
        <v>4.66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2.85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0</v>
      </c>
      <c r="Y97">
        <v>2.85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3.21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0</v>
      </c>
      <c r="Y98">
        <v>3.21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0.34199000000000002</v>
      </c>
      <c r="I99" s="70">
        <f t="shared" ref="I99:BQ99" si="1">SUM(I3:I98)/4000</f>
        <v>0.11332749999999997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0.11121500000000002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0.34199000000000002</v>
      </c>
      <c r="X99">
        <f t="shared" si="1"/>
        <v>0.11332749999999997</v>
      </c>
      <c r="Y99">
        <f t="shared" si="1"/>
        <v>0.11121500000000002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tabSelected="1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L2" sqref="L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45576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579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45576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11.0558</v>
      </c>
      <c r="E3">
        <f>GT_NG!P3</f>
        <v>14.803759612645971</v>
      </c>
      <c r="F3">
        <f>GT_Spot!P3</f>
        <v>0</v>
      </c>
      <c r="G3">
        <f>PPCL_NG!P3</f>
        <v>35.51</v>
      </c>
      <c r="H3">
        <f>PPCL_Spot!P3</f>
        <v>7.66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764.07887553683759</v>
      </c>
      <c r="P3" s="37">
        <v>118.96548312388474</v>
      </c>
      <c r="Q3" s="37">
        <v>29.82</v>
      </c>
      <c r="R3" s="39">
        <v>0</v>
      </c>
      <c r="S3" s="39">
        <v>0</v>
      </c>
      <c r="T3" s="38">
        <f>SUMPRODUCT(LTA!J3:AN3,LTA!J$101:AN$101,LTA!J$103:AN$103)</f>
        <v>20.66</v>
      </c>
      <c r="U3" s="38">
        <f>SUMPRODUCT(LTA!J3:AN3,LTA!J$102:AN$102,LTA!J$103:AN$103)</f>
        <v>61.29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586.91</v>
      </c>
      <c r="Z3" s="35">
        <f>IEX!N3</f>
        <v>0</v>
      </c>
      <c r="AA3" s="76">
        <f>STOA!H3</f>
        <v>149.01000000000002</v>
      </c>
      <c r="AB3" s="76">
        <f>-STOA!N3</f>
        <v>0</v>
      </c>
      <c r="AC3">
        <f>SUMIF(B3:AB3,"&gt;0")*$AC$2-SUMIF(B3:AB3,"&lt;0")*($AC$2/(1-$AC$2))+SUMIF(AI3:AR3,"&gt;0")*$AC$2-SUMIF(AI3:AR3,"&lt;0")*($AC$2/(1-$AC$2))</f>
        <v>16.400076368790248</v>
      </c>
      <c r="AD3">
        <f>SUM(B3:AB3,AI3:AV3)-AC3</f>
        <v>1935.9899675348108</v>
      </c>
      <c r="AE3">
        <f>'IDT-1'!B3</f>
        <v>0</v>
      </c>
      <c r="AF3" s="25"/>
      <c r="AG3">
        <f>SUM(AD3:AF3)</f>
        <v>1935.9899675348108</v>
      </c>
      <c r="AI3" s="35">
        <f>PXIL!H3</f>
        <v>0</v>
      </c>
      <c r="AJ3" s="35">
        <f>PXIL!N3</f>
        <v>0</v>
      </c>
      <c r="AK3" s="35">
        <f>RTM_IEX!H3</f>
        <v>68.870000000000019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11.0558</v>
      </c>
      <c r="E4">
        <f>GT_NG!P4</f>
        <v>14.803759612645971</v>
      </c>
      <c r="F4">
        <f>GT_Spot!P4</f>
        <v>0</v>
      </c>
      <c r="G4">
        <f>PPCL_NG!P4</f>
        <v>35.51</v>
      </c>
      <c r="H4">
        <f>PPCL_Spot!P4</f>
        <v>7.66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723.91171464119861</v>
      </c>
      <c r="P4" s="37">
        <v>118.96548312388474</v>
      </c>
      <c r="Q4" s="37">
        <v>29.82</v>
      </c>
      <c r="R4" s="39">
        <v>0</v>
      </c>
      <c r="S4" s="39">
        <v>0</v>
      </c>
      <c r="T4" s="38">
        <f>SUMPRODUCT(LTA!J4:AN4,LTA!J$101:AN$101,LTA!J$103:AN$103)</f>
        <v>20.66</v>
      </c>
      <c r="U4" s="38">
        <f>SUMPRODUCT(LTA!J4:AN4,LTA!J$102:AN$102,LTA!J$103:AN$103)</f>
        <v>61.09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567.52</v>
      </c>
      <c r="Z4" s="35">
        <f>IEX!N4</f>
        <v>0</v>
      </c>
      <c r="AA4" s="76">
        <f>STOA!H4</f>
        <v>149.01000000000002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16.158936217266877</v>
      </c>
      <c r="AD4">
        <f t="shared" ref="AD4:AD67" si="1">SUM(B4:AB4,AI4:AV4)-AC4</f>
        <v>1907.5239467906949</v>
      </c>
      <c r="AE4">
        <f>'IDT-1'!B4</f>
        <v>0</v>
      </c>
      <c r="AF4" s="25"/>
      <c r="AG4">
        <f t="shared" ref="AG4:AG67" si="2">SUM(AD4:AF4)</f>
        <v>1907.5239467906949</v>
      </c>
      <c r="AI4" s="35">
        <f>PXIL!H4</f>
        <v>0</v>
      </c>
      <c r="AJ4" s="35">
        <f>PXIL!N4</f>
        <v>0</v>
      </c>
      <c r="AK4" s="35">
        <f>RTM_IEX!H4</f>
        <v>99.920000000000016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11.0558</v>
      </c>
      <c r="E5">
        <f>GT_NG!P5</f>
        <v>14.803759612645971</v>
      </c>
      <c r="F5">
        <f>GT_Spot!P5</f>
        <v>0</v>
      </c>
      <c r="G5">
        <f>PPCL_NG!P5</f>
        <v>35.51</v>
      </c>
      <c r="H5">
        <f>PPCL_Spot!P5</f>
        <v>7.66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667.44066845976079</v>
      </c>
      <c r="P5" s="37">
        <v>118.96548312388474</v>
      </c>
      <c r="Q5" s="37">
        <v>29.82</v>
      </c>
      <c r="R5" s="39">
        <v>0</v>
      </c>
      <c r="S5" s="39">
        <v>0</v>
      </c>
      <c r="T5" s="38">
        <f>SUMPRODUCT(LTA!J5:AN5,LTA!J$101:AN$101,LTA!J$103:AN$103)</f>
        <v>20.66</v>
      </c>
      <c r="U5" s="38">
        <f>SUMPRODUCT(LTA!J5:AN5,LTA!J$102:AN$102,LTA!J$103:AN$103)</f>
        <v>60.89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539.38</v>
      </c>
      <c r="Z5" s="35">
        <f>IEX!N5</f>
        <v>0</v>
      </c>
      <c r="AA5" s="76">
        <f>STOA!H5</f>
        <v>149.01000000000002</v>
      </c>
      <c r="AB5" s="76">
        <f>-STOA!N5</f>
        <v>0</v>
      </c>
      <c r="AC5">
        <f t="shared" si="0"/>
        <v>15.756147429342802</v>
      </c>
      <c r="AD5">
        <f t="shared" si="1"/>
        <v>1859.9756893971814</v>
      </c>
      <c r="AE5">
        <f>'IDT-1'!B5</f>
        <v>0</v>
      </c>
      <c r="AF5" s="25"/>
      <c r="AG5">
        <f t="shared" si="2"/>
        <v>1859.9756893971814</v>
      </c>
      <c r="AI5" s="35">
        <f>PXIL!H5</f>
        <v>0</v>
      </c>
      <c r="AJ5" s="35">
        <f>PXIL!N5</f>
        <v>0</v>
      </c>
      <c r="AK5" s="35">
        <f>RTM_IEX!H5</f>
        <v>136.78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11.0558</v>
      </c>
      <c r="E6">
        <f>GT_NG!P6</f>
        <v>14.803759612645971</v>
      </c>
      <c r="F6">
        <f>GT_Spot!P6</f>
        <v>0</v>
      </c>
      <c r="G6">
        <f>PPCL_NG!P6</f>
        <v>35.51</v>
      </c>
      <c r="H6">
        <f>PPCL_Spot!P6</f>
        <v>7.66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667.44066845976079</v>
      </c>
      <c r="P6" s="37">
        <v>118.96548312388474</v>
      </c>
      <c r="Q6" s="37">
        <v>29.82</v>
      </c>
      <c r="R6" s="39">
        <v>0</v>
      </c>
      <c r="S6" s="39">
        <v>0</v>
      </c>
      <c r="T6" s="38">
        <f>SUMPRODUCT(LTA!J6:AN6,LTA!J$101:AN$101,LTA!J$103:AN$103)</f>
        <v>20.66</v>
      </c>
      <c r="U6" s="38">
        <f>SUMPRODUCT(LTA!J6:AN6,LTA!J$102:AN$102,LTA!J$103:AN$103)</f>
        <v>60.69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519</v>
      </c>
      <c r="Z6" s="35">
        <f>IEX!N6</f>
        <v>0</v>
      </c>
      <c r="AA6" s="76">
        <f>STOA!H6</f>
        <v>149.01000000000002</v>
      </c>
      <c r="AB6" s="76">
        <f>-STOA!N6</f>
        <v>0</v>
      </c>
      <c r="AC6">
        <f t="shared" si="0"/>
        <v>15.493647429342802</v>
      </c>
      <c r="AD6">
        <f t="shared" si="1"/>
        <v>1828.9881893971813</v>
      </c>
      <c r="AE6">
        <f>'IDT-1'!B6</f>
        <v>0</v>
      </c>
      <c r="AF6" s="25"/>
      <c r="AG6">
        <f t="shared" si="2"/>
        <v>1828.9881893971813</v>
      </c>
      <c r="AI6" s="35">
        <f>PXIL!H6</f>
        <v>0</v>
      </c>
      <c r="AJ6" s="35">
        <f>PXIL!N6</f>
        <v>0</v>
      </c>
      <c r="AK6" s="35">
        <f>RTM_IEX!H6</f>
        <v>126.11000000000001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11.0558</v>
      </c>
      <c r="E7">
        <f>GT_NG!P7</f>
        <v>14.803759612645971</v>
      </c>
      <c r="F7">
        <f>GT_Spot!P7</f>
        <v>0</v>
      </c>
      <c r="G7">
        <f>PPCL_NG!P7</f>
        <v>35.51</v>
      </c>
      <c r="H7">
        <f>PPCL_Spot!P7</f>
        <v>7.66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666.91802045976078</v>
      </c>
      <c r="P7" s="37">
        <v>118.96548312388474</v>
      </c>
      <c r="Q7" s="37">
        <v>29.82</v>
      </c>
      <c r="R7" s="39">
        <v>0</v>
      </c>
      <c r="S7" s="39">
        <v>0</v>
      </c>
      <c r="T7" s="38">
        <f>SUMPRODUCT(LTA!J7:AN7,LTA!J$101:AN$101,LTA!J$103:AN$103)</f>
        <v>20.66</v>
      </c>
      <c r="U7" s="38">
        <f>SUMPRODUCT(LTA!J7:AN7,LTA!J$102:AN$102,LTA!J$103:AN$103)</f>
        <v>60.489999999999995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460.51</v>
      </c>
      <c r="Z7" s="35">
        <f>IEX!N7</f>
        <v>0</v>
      </c>
      <c r="AA7" s="76">
        <f>STOA!H7</f>
        <v>148.96</v>
      </c>
      <c r="AB7" s="76">
        <f>-STOA!N7</f>
        <v>0</v>
      </c>
      <c r="AC7">
        <f t="shared" si="0"/>
        <v>15.136793186142802</v>
      </c>
      <c r="AD7">
        <f t="shared" si="1"/>
        <v>1786.8623956403815</v>
      </c>
      <c r="AE7">
        <f>'IDT-1'!B7</f>
        <v>11.693</v>
      </c>
      <c r="AF7" s="25"/>
      <c r="AG7">
        <f t="shared" si="2"/>
        <v>1798.5553956403814</v>
      </c>
      <c r="AI7" s="35">
        <f>PXIL!H7</f>
        <v>0</v>
      </c>
      <c r="AJ7" s="35">
        <f>PXIL!N7</f>
        <v>0</v>
      </c>
      <c r="AK7" s="35">
        <f>RTM_IEX!H7</f>
        <v>129.99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12.9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11.0558</v>
      </c>
      <c r="E8">
        <f>GT_NG!P8</f>
        <v>14.803759612645971</v>
      </c>
      <c r="F8">
        <f>GT_Spot!P8</f>
        <v>0</v>
      </c>
      <c r="G8">
        <f>PPCL_NG!P8</f>
        <v>35.51</v>
      </c>
      <c r="H8">
        <f>PPCL_Spot!P8</f>
        <v>7.66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666.91802045976078</v>
      </c>
      <c r="P8" s="37">
        <v>118.96548312388474</v>
      </c>
      <c r="Q8" s="37">
        <v>29.82</v>
      </c>
      <c r="R8" s="39">
        <v>0</v>
      </c>
      <c r="S8" s="39">
        <v>0</v>
      </c>
      <c r="T8" s="38">
        <f>SUMPRODUCT(LTA!J8:AN8,LTA!J$101:AN$101,LTA!J$103:AN$103)</f>
        <v>20.66</v>
      </c>
      <c r="U8" s="38">
        <f>SUMPRODUCT(LTA!J8:AN8,LTA!J$102:AN$102,LTA!J$103:AN$103)</f>
        <v>60.29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430.53</v>
      </c>
      <c r="Z8" s="35">
        <f>IEX!N8</f>
        <v>0</v>
      </c>
      <c r="AA8" s="76">
        <f>STOA!H8</f>
        <v>148.96</v>
      </c>
      <c r="AB8" s="76">
        <f>-STOA!N8</f>
        <v>0</v>
      </c>
      <c r="AC8">
        <f t="shared" si="0"/>
        <v>14.776433186142802</v>
      </c>
      <c r="AD8">
        <f t="shared" si="1"/>
        <v>1744.322755640381</v>
      </c>
      <c r="AE8">
        <f>'IDT-1'!B8</f>
        <v>21.751000000000001</v>
      </c>
      <c r="AF8" s="25"/>
      <c r="AG8">
        <f t="shared" si="2"/>
        <v>1766.073755640381</v>
      </c>
      <c r="AI8" s="35">
        <f>PXIL!H8</f>
        <v>0</v>
      </c>
      <c r="AJ8" s="35">
        <f>PXIL!N8</f>
        <v>0</v>
      </c>
      <c r="AK8" s="35">
        <f>RTM_IEX!H8</f>
        <v>118.34000000000002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11.83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11.0558</v>
      </c>
      <c r="E9">
        <f>GT_NG!P9</f>
        <v>14.803759612645971</v>
      </c>
      <c r="F9">
        <f>GT_Spot!P9</f>
        <v>0</v>
      </c>
      <c r="G9">
        <f>PPCL_NG!P9</f>
        <v>35.51</v>
      </c>
      <c r="H9">
        <f>PPCL_Spot!P9</f>
        <v>7.66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670.43869977054749</v>
      </c>
      <c r="P9" s="37">
        <v>119.90544743536201</v>
      </c>
      <c r="Q9" s="37">
        <v>29.82</v>
      </c>
      <c r="R9" s="39">
        <v>0</v>
      </c>
      <c r="S9" s="39">
        <v>0</v>
      </c>
      <c r="T9" s="38">
        <f>SUMPRODUCT(LTA!J9:AN9,LTA!J$101:AN$101,LTA!J$103:AN$103)</f>
        <v>20.66</v>
      </c>
      <c r="U9" s="38">
        <f>SUMPRODUCT(LTA!J9:AN9,LTA!J$102:AN$102,LTA!J$103:AN$103)</f>
        <v>60.09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402.59</v>
      </c>
      <c r="Z9" s="35">
        <f>IEX!N9</f>
        <v>0</v>
      </c>
      <c r="AA9" s="76">
        <f>STOA!H9</f>
        <v>148.96</v>
      </c>
      <c r="AB9" s="76">
        <f>-STOA!N9</f>
        <v>0</v>
      </c>
      <c r="AC9">
        <f t="shared" si="0"/>
        <v>14.461942592569818</v>
      </c>
      <c r="AD9">
        <f t="shared" si="1"/>
        <v>1707.1978898562184</v>
      </c>
      <c r="AE9">
        <f>'IDT-1'!B9</f>
        <v>47.436</v>
      </c>
      <c r="AF9" s="25"/>
      <c r="AG9">
        <f t="shared" si="2"/>
        <v>1754.6338898562183</v>
      </c>
      <c r="AI9" s="35">
        <f>PXIL!H9</f>
        <v>0</v>
      </c>
      <c r="AJ9" s="35">
        <f>PXIL!N9</f>
        <v>0</v>
      </c>
      <c r="AK9" s="35">
        <f>RTM_IEX!H9</f>
        <v>116.41000000000001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11.0558</v>
      </c>
      <c r="E10">
        <f>GT_NG!P10</f>
        <v>14.803759612645971</v>
      </c>
      <c r="F10">
        <f>GT_Spot!P10</f>
        <v>0</v>
      </c>
      <c r="G10">
        <f>PPCL_NG!P10</f>
        <v>35.51</v>
      </c>
      <c r="H10">
        <f>PPCL_Spot!P10</f>
        <v>7.66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700.1386042455905</v>
      </c>
      <c r="P10" s="37">
        <v>119.90544743536201</v>
      </c>
      <c r="Q10" s="37">
        <v>29.82</v>
      </c>
      <c r="R10" s="39">
        <v>0</v>
      </c>
      <c r="S10" s="39">
        <v>0</v>
      </c>
      <c r="T10" s="38">
        <f>SUMPRODUCT(LTA!J10:AN10,LTA!J$101:AN$101,LTA!J$103:AN$103)</f>
        <v>20.66</v>
      </c>
      <c r="U10" s="38">
        <f>SUMPRODUCT(LTA!J10:AN10,LTA!J$102:AN$102,LTA!J$103:AN$103)</f>
        <v>60.09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353.12</v>
      </c>
      <c r="Z10" s="35">
        <f>IEX!N10</f>
        <v>0</v>
      </c>
      <c r="AA10" s="76">
        <f>STOA!H10</f>
        <v>148.96</v>
      </c>
      <c r="AB10" s="76">
        <f>-STOA!N10</f>
        <v>0</v>
      </c>
      <c r="AC10">
        <f t="shared" si="0"/>
        <v>14.132913790160181</v>
      </c>
      <c r="AD10">
        <f t="shared" si="1"/>
        <v>1668.356823133671</v>
      </c>
      <c r="AE10">
        <f>'IDT-1'!B10</f>
        <v>66.366</v>
      </c>
      <c r="AF10" s="25"/>
      <c r="AG10">
        <f t="shared" si="2"/>
        <v>1734.722823133671</v>
      </c>
      <c r="AI10" s="35">
        <f>PXIL!H10</f>
        <v>0</v>
      </c>
      <c r="AJ10" s="35">
        <f>PXIL!N10</f>
        <v>0</v>
      </c>
      <c r="AK10" s="35">
        <f>RTM_IEX!H10</f>
        <v>97.010000000000019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11.0558</v>
      </c>
      <c r="E11">
        <f>GT_NG!P11</f>
        <v>14.803759612645971</v>
      </c>
      <c r="F11">
        <f>GT_Spot!P11</f>
        <v>0</v>
      </c>
      <c r="G11">
        <f>PPCL_NG!P11</f>
        <v>35.51</v>
      </c>
      <c r="H11">
        <f>PPCL_Spot!P11</f>
        <v>7.66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695.95725270923117</v>
      </c>
      <c r="P11" s="37">
        <v>118.96534746392396</v>
      </c>
      <c r="Q11" s="37">
        <v>30.74</v>
      </c>
      <c r="R11" s="39">
        <v>0</v>
      </c>
      <c r="S11" s="39">
        <v>0</v>
      </c>
      <c r="T11" s="38">
        <f>SUMPRODUCT(LTA!J11:AN11,LTA!J$101:AN$101,LTA!J$103:AN$103)</f>
        <v>20.66</v>
      </c>
      <c r="U11" s="38">
        <f>SUMPRODUCT(LTA!J11:AN11,LTA!J$102:AN$102,LTA!J$103:AN$103)</f>
        <v>60.09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260.47000000000003</v>
      </c>
      <c r="Z11" s="35">
        <f>IEX!N11</f>
        <v>0</v>
      </c>
      <c r="AA11" s="76">
        <f>STOA!H11</f>
        <v>148.92000000000002</v>
      </c>
      <c r="AB11" s="76">
        <f>-STOA!N11</f>
        <v>0</v>
      </c>
      <c r="AC11">
        <f t="shared" si="0"/>
        <v>13.868973597494684</v>
      </c>
      <c r="AD11">
        <f t="shared" si="1"/>
        <v>1637.1993118185392</v>
      </c>
      <c r="AE11">
        <f>'IDT-1'!B11</f>
        <v>87.33</v>
      </c>
      <c r="AF11" s="25"/>
      <c r="AG11">
        <f t="shared" si="2"/>
        <v>1724.5293118185391</v>
      </c>
      <c r="AI11" s="35">
        <f>PXIL!H11</f>
        <v>0</v>
      </c>
      <c r="AJ11" s="35">
        <f>PXIL!N11</f>
        <v>0</v>
      </c>
      <c r="AK11" s="35">
        <f>RTM_IEX!H11</f>
        <v>137.75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24.73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11.0558</v>
      </c>
      <c r="E12">
        <f>GT_NG!P12</f>
        <v>14.803759612645971</v>
      </c>
      <c r="F12">
        <f>GT_Spot!P12</f>
        <v>0</v>
      </c>
      <c r="G12">
        <f>PPCL_NG!P12</f>
        <v>35.51</v>
      </c>
      <c r="H12">
        <f>PPCL_Spot!P12</f>
        <v>7.66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681.59264240797586</v>
      </c>
      <c r="P12" s="37">
        <v>118.96534746392396</v>
      </c>
      <c r="Q12" s="37">
        <v>30.74</v>
      </c>
      <c r="R12" s="39">
        <v>0</v>
      </c>
      <c r="S12" s="39">
        <v>0</v>
      </c>
      <c r="T12" s="38">
        <f>SUMPRODUCT(LTA!J12:AN12,LTA!J$101:AN$101,LTA!J$103:AN$103)</f>
        <v>20.66</v>
      </c>
      <c r="U12" s="38">
        <f>SUMPRODUCT(LTA!J12:AN12,LTA!J$102:AN$102,LTA!J$103:AN$103)</f>
        <v>60.09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209.54</v>
      </c>
      <c r="Z12" s="35">
        <f>IEX!N12</f>
        <v>0</v>
      </c>
      <c r="AA12" s="76">
        <f>STOA!H12</f>
        <v>148.92000000000002</v>
      </c>
      <c r="AB12" s="76">
        <f>-STOA!N12</f>
        <v>0</v>
      </c>
      <c r="AC12">
        <f t="shared" si="0"/>
        <v>13.503450870964139</v>
      </c>
      <c r="AD12">
        <f t="shared" si="1"/>
        <v>1594.0502242438145</v>
      </c>
      <c r="AE12">
        <f>'IDT-1'!B12</f>
        <v>105.65</v>
      </c>
      <c r="AF12" s="25"/>
      <c r="AG12">
        <f t="shared" si="2"/>
        <v>1699.7002242438145</v>
      </c>
      <c r="AI12" s="35">
        <f>PXIL!H12</f>
        <v>0</v>
      </c>
      <c r="AJ12" s="35">
        <f>PXIL!N12</f>
        <v>0</v>
      </c>
      <c r="AK12" s="35">
        <f>RTM_IEX!H12</f>
        <v>136.78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47.48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11.0558</v>
      </c>
      <c r="E13">
        <f>GT_NG!P13</f>
        <v>14.803759612645971</v>
      </c>
      <c r="F13">
        <f>GT_Spot!P13</f>
        <v>0</v>
      </c>
      <c r="G13">
        <f>PPCL_NG!P13</f>
        <v>35.51</v>
      </c>
      <c r="H13">
        <f>PPCL_Spot!P13</f>
        <v>7.66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709.10580330696246</v>
      </c>
      <c r="P13" s="37">
        <v>118.97</v>
      </c>
      <c r="Q13" s="37">
        <v>30.74</v>
      </c>
      <c r="R13" s="39">
        <v>0</v>
      </c>
      <c r="S13" s="39">
        <v>0</v>
      </c>
      <c r="T13" s="38">
        <f>SUMPRODUCT(LTA!J13:AN13,LTA!J$101:AN$101,LTA!J$103:AN$103)</f>
        <v>20.66</v>
      </c>
      <c r="U13" s="38">
        <f>SUMPRODUCT(LTA!J13:AN13,LTA!J$102:AN$102,LTA!J$103:AN$103)</f>
        <v>59.08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338.56</v>
      </c>
      <c r="Z13" s="35">
        <f>IEX!N13</f>
        <v>0</v>
      </c>
      <c r="AA13" s="76">
        <f>STOA!H13</f>
        <v>148.92000000000002</v>
      </c>
      <c r="AB13" s="76">
        <f>-STOA!N13</f>
        <v>0</v>
      </c>
      <c r="AC13">
        <f t="shared" si="0"/>
        <v>14.288832503818666</v>
      </c>
      <c r="AD13">
        <f t="shared" si="1"/>
        <v>1686.7626560460226</v>
      </c>
      <c r="AE13">
        <f>'IDT-1'!B13</f>
        <v>0</v>
      </c>
      <c r="AF13" s="25"/>
      <c r="AG13">
        <f t="shared" si="2"/>
        <v>1686.7626560460226</v>
      </c>
      <c r="AI13" s="35">
        <f>PXIL!H13</f>
        <v>0</v>
      </c>
      <c r="AJ13" s="35">
        <f>PXIL!N13</f>
        <v>0</v>
      </c>
      <c r="AK13" s="35">
        <f>RTM_IEX!H13</f>
        <v>122.23000000000002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11.0558</v>
      </c>
      <c r="E14">
        <f>GT_NG!P14</f>
        <v>15.250000000000002</v>
      </c>
      <c r="F14">
        <f>GT_Spot!P14</f>
        <v>0</v>
      </c>
      <c r="G14">
        <f>PPCL_NG!P14</f>
        <v>35.51</v>
      </c>
      <c r="H14">
        <f>PPCL_Spot!P14</f>
        <v>7.9428367274026446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700.95130164429918</v>
      </c>
      <c r="P14" s="37">
        <v>118.96516401772286</v>
      </c>
      <c r="Q14" s="37">
        <v>30.74</v>
      </c>
      <c r="R14" s="39">
        <v>0</v>
      </c>
      <c r="S14" s="39">
        <v>0</v>
      </c>
      <c r="T14" s="38">
        <f>SUMPRODUCT(LTA!J14:AN14,LTA!J$101:AN$101,LTA!J$103:AN$103)</f>
        <v>20.66</v>
      </c>
      <c r="U14" s="38">
        <f>SUMPRODUCT(LTA!J14:AN14,LTA!J$102:AN$102,LTA!J$103:AN$103)</f>
        <v>59.08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316.25</v>
      </c>
      <c r="Z14" s="35">
        <f>IEX!N14</f>
        <v>0</v>
      </c>
      <c r="AA14" s="76">
        <f>STOA!H14</f>
        <v>148.92000000000002</v>
      </c>
      <c r="AB14" s="76">
        <f>-STOA!N14</f>
        <v>0</v>
      </c>
      <c r="AC14">
        <f t="shared" si="0"/>
        <v>14.087902315365122</v>
      </c>
      <c r="AD14">
        <f t="shared" si="1"/>
        <v>1663.0433257042921</v>
      </c>
      <c r="AE14">
        <f>'IDT-1'!B14</f>
        <v>0</v>
      </c>
      <c r="AF14" s="25"/>
      <c r="AG14">
        <f t="shared" si="2"/>
        <v>1663.0433257042921</v>
      </c>
      <c r="AI14" s="35">
        <f>PXIL!H14</f>
        <v>0</v>
      </c>
      <c r="AJ14" s="35">
        <f>PXIL!N14</f>
        <v>0</v>
      </c>
      <c r="AK14" s="35">
        <f>RTM_IEX!H14</f>
        <v>128.05000000000001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11.0558</v>
      </c>
      <c r="E15">
        <f>GT_NG!P15</f>
        <v>15.250000000000002</v>
      </c>
      <c r="F15">
        <f>GT_Spot!P15</f>
        <v>0</v>
      </c>
      <c r="G15">
        <f>PPCL_NG!P15</f>
        <v>35.51</v>
      </c>
      <c r="H15">
        <f>PPCL_Spot!P15</f>
        <v>7.9428367274026446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708.92594003573947</v>
      </c>
      <c r="P15" s="37">
        <v>118.97479413695034</v>
      </c>
      <c r="Q15" s="37">
        <v>30.74</v>
      </c>
      <c r="R15" s="39">
        <v>0</v>
      </c>
      <c r="S15" s="39">
        <v>0</v>
      </c>
      <c r="T15" s="38">
        <f>SUMPRODUCT(LTA!J15:AN15,LTA!J$101:AN$101,LTA!J$103:AN$103)</f>
        <v>20.66</v>
      </c>
      <c r="U15" s="38">
        <f>SUMPRODUCT(LTA!J15:AN15,LTA!J$102:AN$102,LTA!J$103:AN$103)</f>
        <v>58.08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279.97000000000003</v>
      </c>
      <c r="Z15" s="35">
        <f>IEX!N15</f>
        <v>0</v>
      </c>
      <c r="AA15" s="76">
        <f>STOA!H15</f>
        <v>148.87</v>
      </c>
      <c r="AB15" s="76">
        <f>-STOA!N15</f>
        <v>0</v>
      </c>
      <c r="AC15">
        <f t="shared" si="0"/>
        <v>13.72245417085473</v>
      </c>
      <c r="AD15">
        <f t="shared" si="1"/>
        <v>1619.9030423594706</v>
      </c>
      <c r="AE15">
        <f>'IDT-1'!B15</f>
        <v>0</v>
      </c>
      <c r="AF15" s="25"/>
      <c r="AG15">
        <f t="shared" si="2"/>
        <v>1619.9030423594706</v>
      </c>
      <c r="AI15" s="35">
        <f>PXIL!H15</f>
        <v>0</v>
      </c>
      <c r="AJ15" s="35">
        <f>PXIL!N15</f>
        <v>0</v>
      </c>
      <c r="AK15" s="35">
        <f>RTM_IEX!H15</f>
        <v>65.970000000000013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47.92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11.0558</v>
      </c>
      <c r="E16">
        <f>GT_NG!P16</f>
        <v>15.250000000000002</v>
      </c>
      <c r="F16">
        <f>GT_Spot!P16</f>
        <v>0</v>
      </c>
      <c r="G16">
        <f>PPCL_NG!P16</f>
        <v>35.51</v>
      </c>
      <c r="H16">
        <f>PPCL_Spot!P16</f>
        <v>7.9428367274026446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705.04591195883052</v>
      </c>
      <c r="P16" s="37">
        <v>118.97479413695034</v>
      </c>
      <c r="Q16" s="37">
        <v>30.74</v>
      </c>
      <c r="R16" s="39">
        <v>0</v>
      </c>
      <c r="S16" s="39">
        <v>0</v>
      </c>
      <c r="T16" s="38">
        <f>SUMPRODUCT(LTA!J16:AN16,LTA!J$101:AN$101,LTA!J$103:AN$103)</f>
        <v>20.66</v>
      </c>
      <c r="U16" s="38">
        <f>SUMPRODUCT(LTA!J16:AN16,LTA!J$102:AN$102,LTA!J$103:AN$103)</f>
        <v>58.08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250.48</v>
      </c>
      <c r="Z16" s="35">
        <f>IEX!N16</f>
        <v>0</v>
      </c>
      <c r="AA16" s="76">
        <f>STOA!H16</f>
        <v>148.87</v>
      </c>
      <c r="AB16" s="76">
        <f>-STOA!N16</f>
        <v>0</v>
      </c>
      <c r="AC16">
        <f t="shared" si="0"/>
        <v>13.535049935008697</v>
      </c>
      <c r="AD16">
        <f t="shared" si="1"/>
        <v>1597.7804185184077</v>
      </c>
      <c r="AE16">
        <f>'IDT-1'!B16</f>
        <v>0</v>
      </c>
      <c r="AF16" s="25"/>
      <c r="AG16">
        <f t="shared" si="2"/>
        <v>1597.7804185184077</v>
      </c>
      <c r="AI16" s="35">
        <f>PXIL!H16</f>
        <v>0</v>
      </c>
      <c r="AJ16" s="35">
        <f>PXIL!N16</f>
        <v>0</v>
      </c>
      <c r="AK16" s="35">
        <f>RTM_IEX!H16</f>
        <v>65.970000000000013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58.98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11.0558</v>
      </c>
      <c r="E17">
        <f>GT_NG!P17</f>
        <v>15.250000000000002</v>
      </c>
      <c r="F17">
        <f>GT_Spot!P17</f>
        <v>0</v>
      </c>
      <c r="G17">
        <f>PPCL_NG!P17</f>
        <v>35.51</v>
      </c>
      <c r="H17">
        <f>PPCL_Spot!P17</f>
        <v>7.9428367274026446</v>
      </c>
      <c r="I17">
        <f>Bawana_NG!P17</f>
        <v>81.99626134135778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706.41497754845363</v>
      </c>
      <c r="P17" s="37">
        <v>118.97479413695034</v>
      </c>
      <c r="Q17" s="37">
        <v>30.74</v>
      </c>
      <c r="R17" s="39">
        <v>0</v>
      </c>
      <c r="S17" s="39">
        <v>0</v>
      </c>
      <c r="T17" s="38">
        <f>SUMPRODUCT(LTA!J17:AN17,LTA!J$101:AN$101,LTA!J$103:AN$103)</f>
        <v>20.66</v>
      </c>
      <c r="U17" s="38">
        <f>SUMPRODUCT(LTA!J17:AN17,LTA!J$102:AN$102,LTA!J$103:AN$103)</f>
        <v>58.08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239.03</v>
      </c>
      <c r="Z17" s="35">
        <f>IEX!N17</f>
        <v>0</v>
      </c>
      <c r="AA17" s="76">
        <f>STOA!H17</f>
        <v>148.87</v>
      </c>
      <c r="AB17" s="76">
        <f>-STOA!N17</f>
        <v>0</v>
      </c>
      <c r="AC17">
        <f t="shared" si="0"/>
        <v>13.271031225934978</v>
      </c>
      <c r="AD17">
        <f t="shared" si="1"/>
        <v>1566.6136385282293</v>
      </c>
      <c r="AE17">
        <f>'IDT-1'!B17</f>
        <v>0</v>
      </c>
      <c r="AF17" s="25"/>
      <c r="AG17">
        <f t="shared" si="2"/>
        <v>1566.6136385282293</v>
      </c>
      <c r="AI17" s="35">
        <f>PXIL!H17</f>
        <v>0</v>
      </c>
      <c r="AJ17" s="35">
        <f>PXIL!N17</f>
        <v>0</v>
      </c>
      <c r="AK17" s="35">
        <f>RTM_IEX!H17</f>
        <v>52.39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52.97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11.0558</v>
      </c>
      <c r="E18">
        <f>GT_NG!P18</f>
        <v>15.250000000000002</v>
      </c>
      <c r="F18">
        <f>GT_Spot!P18</f>
        <v>0</v>
      </c>
      <c r="G18">
        <f>PPCL_NG!P18</f>
        <v>35.51</v>
      </c>
      <c r="H18">
        <f>PPCL_Spot!P18</f>
        <v>8.23</v>
      </c>
      <c r="I18">
        <f>Bawana_NG!P18</f>
        <v>81.99626134135778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707.32349654011364</v>
      </c>
      <c r="P18" s="37">
        <v>118.97479413695034</v>
      </c>
      <c r="Q18" s="37">
        <v>30.74</v>
      </c>
      <c r="R18" s="39">
        <v>0</v>
      </c>
      <c r="S18" s="39">
        <v>0</v>
      </c>
      <c r="T18" s="38">
        <f>SUMPRODUCT(LTA!J18:AN18,LTA!J$101:AN$101,LTA!J$103:AN$103)</f>
        <v>20.66</v>
      </c>
      <c r="U18" s="38">
        <f>SUMPRODUCT(LTA!J18:AN18,LTA!J$102:AN$102,LTA!J$103:AN$103)</f>
        <v>58.08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210.71</v>
      </c>
      <c r="Z18" s="35">
        <f>IEX!N18</f>
        <v>0</v>
      </c>
      <c r="AA18" s="76">
        <f>STOA!H18</f>
        <v>148.87</v>
      </c>
      <c r="AB18" s="76">
        <f>-STOA!N18</f>
        <v>0</v>
      </c>
      <c r="AC18">
        <f t="shared" si="0"/>
        <v>13.183298956954744</v>
      </c>
      <c r="AD18">
        <f t="shared" si="1"/>
        <v>1556.2570530614673</v>
      </c>
      <c r="AE18">
        <f>'IDT-1'!B18</f>
        <v>0</v>
      </c>
      <c r="AF18" s="25"/>
      <c r="AG18">
        <f t="shared" si="2"/>
        <v>1556.2570530614673</v>
      </c>
      <c r="AI18" s="35">
        <f>PXIL!H18</f>
        <v>0</v>
      </c>
      <c r="AJ18" s="35">
        <f>PXIL!N18</f>
        <v>0</v>
      </c>
      <c r="AK18" s="35">
        <f>RTM_IEX!H18</f>
        <v>52.39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69.650000000000006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11.0558</v>
      </c>
      <c r="E19">
        <f>GT_NG!P19</f>
        <v>15.250000000000002</v>
      </c>
      <c r="F19">
        <f>GT_Spot!P19</f>
        <v>0</v>
      </c>
      <c r="G19">
        <f>PPCL_NG!P19</f>
        <v>35.51</v>
      </c>
      <c r="H19">
        <f>PPCL_Spot!P19</f>
        <v>8.23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701.50345375971494</v>
      </c>
      <c r="P19" s="37">
        <v>118.97479413695034</v>
      </c>
      <c r="Q19" s="37">
        <v>30.74</v>
      </c>
      <c r="R19" s="39">
        <v>0</v>
      </c>
      <c r="S19" s="39">
        <v>0</v>
      </c>
      <c r="T19" s="38">
        <f>SUMPRODUCT(LTA!J19:AN19,LTA!J$101:AN$101,LTA!J$103:AN$103)</f>
        <v>20.66</v>
      </c>
      <c r="U19" s="38">
        <f>SUMPRODUCT(LTA!J19:AN19,LTA!J$102:AN$102,LTA!J$103:AN$103)</f>
        <v>58.08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246.02</v>
      </c>
      <c r="Z19" s="35">
        <f>IEX!N19</f>
        <v>0</v>
      </c>
      <c r="AA19" s="76">
        <f>STOA!H19</f>
        <v>148.87</v>
      </c>
      <c r="AB19" s="76">
        <f>-STOA!N19</f>
        <v>0</v>
      </c>
      <c r="AC19">
        <f t="shared" si="0"/>
        <v>13.157341457625943</v>
      </c>
      <c r="AD19">
        <f t="shared" si="1"/>
        <v>1553.1928320692721</v>
      </c>
      <c r="AE19">
        <f>'IDT-1'!B19</f>
        <v>0</v>
      </c>
      <c r="AF19" s="25"/>
      <c r="AG19">
        <f t="shared" si="2"/>
        <v>1553.1928320692721</v>
      </c>
      <c r="AI19" s="35">
        <f>PXIL!H19</f>
        <v>0</v>
      </c>
      <c r="AJ19" s="35">
        <f>PXIL!N19</f>
        <v>0</v>
      </c>
      <c r="AK19" s="35">
        <f>RTM_IEX!H19</f>
        <v>58.21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29.49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11.0558</v>
      </c>
      <c r="E20">
        <f>GT_NG!P20</f>
        <v>15.250000000000002</v>
      </c>
      <c r="F20">
        <f>GT_Spot!P20</f>
        <v>0</v>
      </c>
      <c r="G20">
        <f>PPCL_NG!P20</f>
        <v>35.51</v>
      </c>
      <c r="H20">
        <f>PPCL_Spot!P20</f>
        <v>8.23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702.92062493071182</v>
      </c>
      <c r="P20" s="37">
        <v>118.97479413695034</v>
      </c>
      <c r="Q20" s="37">
        <v>30.74</v>
      </c>
      <c r="R20" s="39">
        <v>0</v>
      </c>
      <c r="S20" s="39">
        <v>0</v>
      </c>
      <c r="T20" s="38">
        <f>SUMPRODUCT(LTA!J20:AN20,LTA!J$101:AN$101,LTA!J$103:AN$103)</f>
        <v>20.66</v>
      </c>
      <c r="U20" s="38">
        <f>SUMPRODUCT(LTA!J20:AN20,LTA!J$102:AN$102,LTA!J$103:AN$103)</f>
        <v>58.08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215.75</v>
      </c>
      <c r="Z20" s="35">
        <f>IEX!N20</f>
        <v>0</v>
      </c>
      <c r="AA20" s="76">
        <f>STOA!H20</f>
        <v>148.87</v>
      </c>
      <c r="AB20" s="76">
        <f>-STOA!N20</f>
        <v>0</v>
      </c>
      <c r="AC20">
        <f t="shared" si="0"/>
        <v>13.063321695462315</v>
      </c>
      <c r="AD20">
        <f t="shared" si="1"/>
        <v>1542.0940230024328</v>
      </c>
      <c r="AE20">
        <f>'IDT-1'!B20</f>
        <v>0</v>
      </c>
      <c r="AF20" s="25"/>
      <c r="AG20">
        <f t="shared" si="2"/>
        <v>1542.0940230024328</v>
      </c>
      <c r="AI20" s="35">
        <f>PXIL!H20</f>
        <v>0</v>
      </c>
      <c r="AJ20" s="35">
        <f>PXIL!N20</f>
        <v>0</v>
      </c>
      <c r="AK20" s="35">
        <f>RTM_IEX!H20</f>
        <v>58.21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47.15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11.0558</v>
      </c>
      <c r="E21">
        <f>GT_NG!P21</f>
        <v>15.250000000000002</v>
      </c>
      <c r="F21">
        <f>GT_Spot!P21</f>
        <v>0</v>
      </c>
      <c r="G21">
        <f>PPCL_NG!P21</f>
        <v>35.51</v>
      </c>
      <c r="H21">
        <f>PPCL_Spot!P21</f>
        <v>8.5128376125375134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701.88473748456704</v>
      </c>
      <c r="P21" s="37">
        <v>118.97479413695034</v>
      </c>
      <c r="Q21" s="37">
        <v>30.74</v>
      </c>
      <c r="R21" s="39">
        <v>0</v>
      </c>
      <c r="S21" s="39">
        <v>0</v>
      </c>
      <c r="T21" s="38">
        <f>SUMPRODUCT(LTA!J21:AN21,LTA!J$101:AN$101,LTA!J$103:AN$103)</f>
        <v>20.66</v>
      </c>
      <c r="U21" s="38">
        <f>SUMPRODUCT(LTA!J21:AN21,LTA!J$102:AN$102,LTA!J$103:AN$103)</f>
        <v>58.08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198.87</v>
      </c>
      <c r="Z21" s="35">
        <f>IEX!N21</f>
        <v>0</v>
      </c>
      <c r="AA21" s="76">
        <f>STOA!H21</f>
        <v>148.87</v>
      </c>
      <c r="AB21" s="76">
        <f>-STOA!N21</f>
        <v>0</v>
      </c>
      <c r="AC21">
        <f t="shared" si="0"/>
        <v>13.073208076860015</v>
      </c>
      <c r="AD21">
        <f t="shared" si="1"/>
        <v>1543.2610867874275</v>
      </c>
      <c r="AE21">
        <f>'IDT-1'!B21</f>
        <v>0</v>
      </c>
      <c r="AF21" s="25"/>
      <c r="AG21">
        <f t="shared" si="2"/>
        <v>1543.2610867874275</v>
      </c>
      <c r="AI21" s="35">
        <f>PXIL!H21</f>
        <v>0</v>
      </c>
      <c r="AJ21" s="35">
        <f>PXIL!N21</f>
        <v>0</v>
      </c>
      <c r="AK21" s="35">
        <f>RTM_IEX!H21</f>
        <v>68.870000000000019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55.3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11.0558</v>
      </c>
      <c r="E22">
        <f>GT_NG!P22</f>
        <v>15.250000000000002</v>
      </c>
      <c r="F22">
        <f>GT_Spot!P22</f>
        <v>0</v>
      </c>
      <c r="G22">
        <f>PPCL_NG!P22</f>
        <v>35.51</v>
      </c>
      <c r="H22">
        <f>PPCL_Spot!P22</f>
        <v>8.5128376125375134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701.88473748456704</v>
      </c>
      <c r="P22" s="37">
        <v>118.97479413695034</v>
      </c>
      <c r="Q22" s="37">
        <v>30.74</v>
      </c>
      <c r="R22" s="39">
        <v>0</v>
      </c>
      <c r="S22" s="39">
        <v>0</v>
      </c>
      <c r="T22" s="38">
        <f>SUMPRODUCT(LTA!J22:AN22,LTA!J$101:AN$101,LTA!J$103:AN$103)</f>
        <v>20.66</v>
      </c>
      <c r="U22" s="38">
        <f>SUMPRODUCT(LTA!J22:AN22,LTA!J$102:AN$102,LTA!J$103:AN$103)</f>
        <v>58.08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189.75</v>
      </c>
      <c r="Z22" s="35">
        <f>IEX!N22</f>
        <v>0</v>
      </c>
      <c r="AA22" s="76">
        <f>STOA!H22</f>
        <v>148.87</v>
      </c>
      <c r="AB22" s="76">
        <f>-STOA!N22</f>
        <v>0</v>
      </c>
      <c r="AC22">
        <f t="shared" si="0"/>
        <v>13.016088076860015</v>
      </c>
      <c r="AD22">
        <f t="shared" si="1"/>
        <v>1536.5182067874275</v>
      </c>
      <c r="AE22">
        <f>'IDT-1'!B22</f>
        <v>0</v>
      </c>
      <c r="AF22" s="25"/>
      <c r="AG22">
        <f t="shared" si="2"/>
        <v>1536.5182067874275</v>
      </c>
      <c r="AI22" s="35">
        <f>PXIL!H22</f>
        <v>0</v>
      </c>
      <c r="AJ22" s="35">
        <f>PXIL!N22</f>
        <v>0</v>
      </c>
      <c r="AK22" s="35">
        <f>RTM_IEX!H22</f>
        <v>69.840000000000018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56.65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11.0558</v>
      </c>
      <c r="E23">
        <f>GT_NG!P23</f>
        <v>15.250000000000002</v>
      </c>
      <c r="F23">
        <f>GT_Spot!P23</f>
        <v>0</v>
      </c>
      <c r="G23">
        <f>PPCL_NG!P23</f>
        <v>35.51</v>
      </c>
      <c r="H23">
        <f>PPCL_Spot!P23</f>
        <v>8.5128376125375134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707.64329328739802</v>
      </c>
      <c r="P23" s="37">
        <v>118.97479413695034</v>
      </c>
      <c r="Q23" s="37">
        <v>30.74</v>
      </c>
      <c r="R23" s="39">
        <v>0</v>
      </c>
      <c r="S23" s="39">
        <v>0</v>
      </c>
      <c r="T23" s="38">
        <f>SUMPRODUCT(LTA!J23:AN23,LTA!J$101:AN$101,LTA!J$103:AN$103)</f>
        <v>20.66</v>
      </c>
      <c r="U23" s="38">
        <f>SUMPRODUCT(LTA!J23:AN23,LTA!J$102:AN$102,LTA!J$103:AN$103)</f>
        <v>58.08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145.69999999999999</v>
      </c>
      <c r="Z23" s="35">
        <f>IEX!N23</f>
        <v>0</v>
      </c>
      <c r="AA23" s="76">
        <f>STOA!H23</f>
        <v>148.92000000000002</v>
      </c>
      <c r="AB23" s="76">
        <f>-STOA!N23</f>
        <v>0</v>
      </c>
      <c r="AC23">
        <f t="shared" si="0"/>
        <v>12.975167945603797</v>
      </c>
      <c r="AD23">
        <f t="shared" si="1"/>
        <v>1531.6876827215149</v>
      </c>
      <c r="AE23">
        <f>'IDT-1'!B23</f>
        <v>2.89</v>
      </c>
      <c r="AF23" s="25"/>
      <c r="AG23">
        <f t="shared" si="2"/>
        <v>1534.577682721515</v>
      </c>
      <c r="AI23" s="35">
        <f>PXIL!H23</f>
        <v>0</v>
      </c>
      <c r="AJ23" s="35">
        <f>PXIL!N23</f>
        <v>0</v>
      </c>
      <c r="AK23" s="35">
        <f>RTM_IEX!H23</f>
        <v>72.750000000000014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87.11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11.0558</v>
      </c>
      <c r="E24">
        <f>GT_NG!P24</f>
        <v>15.250000000000002</v>
      </c>
      <c r="F24">
        <f>GT_Spot!P24</f>
        <v>0</v>
      </c>
      <c r="G24">
        <f>PPCL_NG!P24</f>
        <v>35.51</v>
      </c>
      <c r="H24">
        <f>PPCL_Spot!P24</f>
        <v>8.5128376125375134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709.07506272837497</v>
      </c>
      <c r="P24" s="37">
        <v>118.97479413695034</v>
      </c>
      <c r="Q24" s="37">
        <v>30.74</v>
      </c>
      <c r="R24" s="39">
        <v>0</v>
      </c>
      <c r="S24" s="39">
        <v>0</v>
      </c>
      <c r="T24" s="38">
        <f>SUMPRODUCT(LTA!J24:AN24,LTA!J$101:AN$101,LTA!J$103:AN$103)</f>
        <v>20.66</v>
      </c>
      <c r="U24" s="38">
        <f>SUMPRODUCT(LTA!J24:AN24,LTA!J$102:AN$102,LTA!J$103:AN$103)</f>
        <v>58.08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227.01</v>
      </c>
      <c r="Z24" s="35">
        <f>IEX!N24</f>
        <v>0</v>
      </c>
      <c r="AA24" s="76">
        <f>STOA!H24</f>
        <v>148.92000000000002</v>
      </c>
      <c r="AB24" s="76">
        <f>-STOA!N24</f>
        <v>0</v>
      </c>
      <c r="AC24">
        <f t="shared" si="0"/>
        <v>12.938474808908003</v>
      </c>
      <c r="AD24">
        <f t="shared" si="1"/>
        <v>1527.3561452991876</v>
      </c>
      <c r="AE24">
        <f>'IDT-1'!B24</f>
        <v>3.7690000000000001</v>
      </c>
      <c r="AF24" s="25"/>
      <c r="AG24">
        <f t="shared" si="2"/>
        <v>1531.1251452991876</v>
      </c>
      <c r="AI24" s="35">
        <f>PXIL!H24</f>
        <v>0</v>
      </c>
      <c r="AJ24" s="35">
        <f>PXIL!N24</f>
        <v>0</v>
      </c>
      <c r="AK24" s="35">
        <f>RTM_IEX!H24</f>
        <v>72.750000000000014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11.0558</v>
      </c>
      <c r="E25">
        <f>GT_NG!P25</f>
        <v>15.250000000000002</v>
      </c>
      <c r="F25">
        <f>GT_Spot!P25</f>
        <v>0</v>
      </c>
      <c r="G25">
        <f>PPCL_NG!P25</f>
        <v>35.51</v>
      </c>
      <c r="H25">
        <f>PPCL_Spot!P25</f>
        <v>8.5128376125375134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733.09228991801115</v>
      </c>
      <c r="P25" s="37">
        <v>118.97479413695034</v>
      </c>
      <c r="Q25" s="37">
        <v>30.74</v>
      </c>
      <c r="R25" s="39">
        <v>0</v>
      </c>
      <c r="S25" s="39">
        <v>0</v>
      </c>
      <c r="T25" s="38">
        <f>SUMPRODUCT(LTA!J25:AN25,LTA!J$101:AN$101,LTA!J$103:AN$103)</f>
        <v>20.66</v>
      </c>
      <c r="U25" s="38">
        <f>SUMPRODUCT(LTA!J25:AN25,LTA!J$102:AN$102,LTA!J$103:AN$103)</f>
        <v>58.08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191.11</v>
      </c>
      <c r="Z25" s="35">
        <f>IEX!N25</f>
        <v>0</v>
      </c>
      <c r="AA25" s="76">
        <f>STOA!H25</f>
        <v>148.92000000000002</v>
      </c>
      <c r="AB25" s="76">
        <f>-STOA!N25</f>
        <v>0</v>
      </c>
      <c r="AC25">
        <f t="shared" si="0"/>
        <v>12.855039517300945</v>
      </c>
      <c r="AD25">
        <f t="shared" si="1"/>
        <v>1517.5068077804308</v>
      </c>
      <c r="AE25">
        <f>'IDT-1'!B25</f>
        <v>24.105</v>
      </c>
      <c r="AF25" s="25"/>
      <c r="AG25">
        <f t="shared" si="2"/>
        <v>1541.6118077804308</v>
      </c>
      <c r="AI25" s="35">
        <f>PXIL!H25</f>
        <v>0</v>
      </c>
      <c r="AJ25" s="35">
        <f>PXIL!N25</f>
        <v>0</v>
      </c>
      <c r="AK25" s="35">
        <f>RTM_IEX!H25</f>
        <v>74.700000000000017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11.0558</v>
      </c>
      <c r="E26">
        <f>GT_NG!P26</f>
        <v>15.250000000000002</v>
      </c>
      <c r="F26">
        <f>GT_Spot!P26</f>
        <v>0</v>
      </c>
      <c r="G26">
        <f>PPCL_NG!P26</f>
        <v>35.51</v>
      </c>
      <c r="H26">
        <f>PPCL_Spot!P26</f>
        <v>8.5128376125375134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787.16838883850926</v>
      </c>
      <c r="P26" s="37">
        <v>118.97479413695034</v>
      </c>
      <c r="Q26" s="37">
        <v>30.74</v>
      </c>
      <c r="R26" s="39">
        <v>0</v>
      </c>
      <c r="S26" s="39">
        <v>0</v>
      </c>
      <c r="T26" s="38">
        <f>SUMPRODUCT(LTA!J26:AN26,LTA!J$101:AN$101,LTA!J$103:AN$103)</f>
        <v>20.66</v>
      </c>
      <c r="U26" s="38">
        <f>SUMPRODUCT(LTA!J26:AN26,LTA!J$102:AN$102,LTA!J$103:AN$103)</f>
        <v>58.08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98.95</v>
      </c>
      <c r="Z26" s="35">
        <f>IEX!N26</f>
        <v>0</v>
      </c>
      <c r="AA26" s="76">
        <f>STOA!H26</f>
        <v>148.92000000000002</v>
      </c>
      <c r="AB26" s="76">
        <f>-STOA!N26</f>
        <v>0</v>
      </c>
      <c r="AC26">
        <f t="shared" si="0"/>
        <v>12.518838748233131</v>
      </c>
      <c r="AD26">
        <f t="shared" si="1"/>
        <v>1477.8191074699969</v>
      </c>
      <c r="AE26">
        <f>'IDT-1'!B26</f>
        <v>78.813000000000002</v>
      </c>
      <c r="AF26" s="25"/>
      <c r="AG26">
        <f t="shared" si="2"/>
        <v>1556.632107469997</v>
      </c>
      <c r="AI26" s="35">
        <f>PXIL!H26</f>
        <v>0</v>
      </c>
      <c r="AJ26" s="35">
        <f>PXIL!N26</f>
        <v>0</v>
      </c>
      <c r="AK26" s="35">
        <f>RTM_IEX!H26</f>
        <v>72.760000000000019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11.0558</v>
      </c>
      <c r="E27">
        <f>GT_NG!P27</f>
        <v>15.250000000000002</v>
      </c>
      <c r="F27">
        <f>GT_Spot!P27</f>
        <v>0</v>
      </c>
      <c r="G27">
        <f>PPCL_NG!P27</f>
        <v>35.51</v>
      </c>
      <c r="H27">
        <f>PPCL_Spot!P27</f>
        <v>8.5128376125375134</v>
      </c>
      <c r="I27">
        <f>Bawana_NG!P27</f>
        <v>83.756125630232674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858.04039145094885</v>
      </c>
      <c r="P27" s="37">
        <v>118.97479413695034</v>
      </c>
      <c r="Q27" s="37">
        <v>30.74</v>
      </c>
      <c r="R27" s="39">
        <v>9.1152025249868487</v>
      </c>
      <c r="S27" s="39">
        <v>0</v>
      </c>
      <c r="T27" s="38">
        <f>SUMPRODUCT(LTA!J27:AN27,LTA!J$101:AN$101,LTA!J$103:AN$103)</f>
        <v>20.66</v>
      </c>
      <c r="U27" s="38">
        <f>SUMPRODUCT(LTA!J27:AN27,LTA!J$102:AN$102,LTA!J$103:AN$103)</f>
        <v>57.57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22.31</v>
      </c>
      <c r="Z27" s="35">
        <f>IEX!N27</f>
        <v>0</v>
      </c>
      <c r="AA27" s="76">
        <f>STOA!H27</f>
        <v>148.96</v>
      </c>
      <c r="AB27" s="76">
        <f>-STOA!N27</f>
        <v>0</v>
      </c>
      <c r="AC27">
        <f t="shared" si="0"/>
        <v>12.396343271387511</v>
      </c>
      <c r="AD27">
        <f t="shared" si="1"/>
        <v>1463.3588080842687</v>
      </c>
      <c r="AE27">
        <f>'IDT-1'!B27</f>
        <v>115.803</v>
      </c>
      <c r="AF27" s="25"/>
      <c r="AG27">
        <f t="shared" si="2"/>
        <v>1579.1618080842686</v>
      </c>
      <c r="AI27" s="35">
        <f>PXIL!H27</f>
        <v>0</v>
      </c>
      <c r="AJ27" s="35">
        <f>PXIL!N27</f>
        <v>0</v>
      </c>
      <c r="AK27" s="35">
        <f>RTM_IEX!H27</f>
        <v>55.3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11.0558</v>
      </c>
      <c r="E28">
        <f>GT_NG!P28</f>
        <v>15.250000000000002</v>
      </c>
      <c r="F28">
        <f>GT_Spot!P28</f>
        <v>0</v>
      </c>
      <c r="G28">
        <f>PPCL_NG!P28</f>
        <v>35.51</v>
      </c>
      <c r="H28">
        <f>PPCL_Spot!P28</f>
        <v>8.5128376125375134</v>
      </c>
      <c r="I28">
        <f>Bawana_NG!P28</f>
        <v>83.756125630232674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846.88354087123867</v>
      </c>
      <c r="P28" s="37">
        <v>99.804794513403564</v>
      </c>
      <c r="Q28" s="37">
        <v>30.74</v>
      </c>
      <c r="R28" s="39">
        <v>20.819999999999997</v>
      </c>
      <c r="S28" s="39">
        <v>0</v>
      </c>
      <c r="T28" s="38">
        <f>SUMPRODUCT(LTA!J28:AN28,LTA!J$101:AN$101,LTA!J$103:AN$103)</f>
        <v>21.66</v>
      </c>
      <c r="U28" s="38">
        <f>SUMPRODUCT(LTA!J28:AN28,LTA!J$102:AN$102,LTA!J$103:AN$103)</f>
        <v>57.57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75.67</v>
      </c>
      <c r="Z28" s="35">
        <f>IEX!N28</f>
        <v>0</v>
      </c>
      <c r="AA28" s="76">
        <f>STOA!H28</f>
        <v>148.96</v>
      </c>
      <c r="AB28" s="76">
        <f>-STOA!N28</f>
        <v>0</v>
      </c>
      <c r="AC28">
        <f t="shared" si="0"/>
        <v>12.843206028470263</v>
      </c>
      <c r="AD28">
        <f t="shared" si="1"/>
        <v>1516.1098925989422</v>
      </c>
      <c r="AE28">
        <f>'IDT-1'!B28</f>
        <v>67.984999999999999</v>
      </c>
      <c r="AF28" s="25"/>
      <c r="AG28">
        <f t="shared" si="2"/>
        <v>1584.0948925989421</v>
      </c>
      <c r="AI28" s="35">
        <f>PXIL!H28</f>
        <v>0</v>
      </c>
      <c r="AJ28" s="35">
        <f>PXIL!N28</f>
        <v>0</v>
      </c>
      <c r="AK28" s="35">
        <f>RTM_IEX!H28</f>
        <v>72.760000000000019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11.0558</v>
      </c>
      <c r="E29">
        <f>GT_NG!P29</f>
        <v>15.250000000000002</v>
      </c>
      <c r="F29">
        <f>GT_Spot!P29</f>
        <v>0</v>
      </c>
      <c r="G29">
        <f>PPCL_NG!P29</f>
        <v>35.51</v>
      </c>
      <c r="H29">
        <f>PPCL_Spot!P29</f>
        <v>8.5128376125375134</v>
      </c>
      <c r="I29">
        <f>Bawana_NG!P29</f>
        <v>83.756125630232674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836.64683661210745</v>
      </c>
      <c r="P29" s="37">
        <v>99.804794513403564</v>
      </c>
      <c r="Q29" s="37">
        <v>30.74</v>
      </c>
      <c r="R29" s="39">
        <v>34.96</v>
      </c>
      <c r="S29" s="39">
        <v>0</v>
      </c>
      <c r="T29" s="38">
        <f>SUMPRODUCT(LTA!J29:AN29,LTA!J$101:AN$101,LTA!J$103:AN$103)</f>
        <v>27.52</v>
      </c>
      <c r="U29" s="38">
        <f>SUMPRODUCT(LTA!J29:AN29,LTA!J$102:AN$102,LTA!J$103:AN$103)</f>
        <v>57.07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56.27</v>
      </c>
      <c r="Z29" s="35">
        <f>IEX!N29</f>
        <v>0</v>
      </c>
      <c r="AA29" s="76">
        <f>STOA!H29</f>
        <v>148.96</v>
      </c>
      <c r="AB29" s="76">
        <f>-STOA!N29</f>
        <v>0</v>
      </c>
      <c r="AC29">
        <f t="shared" si="0"/>
        <v>13.002497712693561</v>
      </c>
      <c r="AD29">
        <f t="shared" si="1"/>
        <v>1534.9138966555875</v>
      </c>
      <c r="AE29">
        <f>'IDT-1'!B29</f>
        <v>64.052999999999997</v>
      </c>
      <c r="AF29" s="25"/>
      <c r="AG29">
        <f t="shared" si="2"/>
        <v>1598.9668966555873</v>
      </c>
      <c r="AI29" s="35">
        <f>PXIL!H29</f>
        <v>0</v>
      </c>
      <c r="AJ29" s="35">
        <f>PXIL!N29</f>
        <v>0</v>
      </c>
      <c r="AK29" s="35">
        <f>RTM_IEX!H29</f>
        <v>101.86000000000001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11.0558</v>
      </c>
      <c r="E30">
        <f>GT_NG!P30</f>
        <v>15.250000000000002</v>
      </c>
      <c r="F30">
        <f>GT_Spot!P30</f>
        <v>0</v>
      </c>
      <c r="G30">
        <f>PPCL_NG!P30</f>
        <v>35.51</v>
      </c>
      <c r="H30">
        <f>PPCL_Spot!P30</f>
        <v>8.5128376125375134</v>
      </c>
      <c r="I30">
        <f>Bawana_NG!P30</f>
        <v>83.756125630232674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846.07531901360244</v>
      </c>
      <c r="P30" s="37">
        <v>89.71</v>
      </c>
      <c r="Q30" s="37">
        <v>30.74</v>
      </c>
      <c r="R30" s="39">
        <v>40.33530984769213</v>
      </c>
      <c r="S30" s="39">
        <v>0</v>
      </c>
      <c r="T30" s="38">
        <f>SUMPRODUCT(LTA!J30:AN30,LTA!J$101:AN$101,LTA!J$103:AN$103)</f>
        <v>33.659999999999997</v>
      </c>
      <c r="U30" s="38">
        <f>SUMPRODUCT(LTA!J30:AN30,LTA!J$102:AN$102,LTA!J$103:AN$103)</f>
        <v>57.07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82.46</v>
      </c>
      <c r="Z30" s="35">
        <f>IEX!N30</f>
        <v>0</v>
      </c>
      <c r="AA30" s="76">
        <f>STOA!H30</f>
        <v>148.96</v>
      </c>
      <c r="AB30" s="76">
        <f>-STOA!N30</f>
        <v>0</v>
      </c>
      <c r="AC30">
        <f t="shared" si="0"/>
        <v>13.387041293674145</v>
      </c>
      <c r="AD30">
        <f t="shared" si="1"/>
        <v>1580.3083508103905</v>
      </c>
      <c r="AE30">
        <f>'IDT-1'!B30</f>
        <v>23.007000000000001</v>
      </c>
      <c r="AF30" s="25"/>
      <c r="AG30">
        <f t="shared" si="2"/>
        <v>1603.3153508103906</v>
      </c>
      <c r="AI30" s="35">
        <f>PXIL!H30</f>
        <v>0</v>
      </c>
      <c r="AJ30" s="35">
        <f>PXIL!N30</f>
        <v>0</v>
      </c>
      <c r="AK30" s="35">
        <f>RTM_IEX!H30</f>
        <v>110.60000000000001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11.0558</v>
      </c>
      <c r="E31">
        <f>GT_NG!P31</f>
        <v>15.250000000000002</v>
      </c>
      <c r="F31">
        <f>GT_Spot!P31</f>
        <v>0</v>
      </c>
      <c r="G31">
        <f>PPCL_NG!P31</f>
        <v>35.51</v>
      </c>
      <c r="H31">
        <f>PPCL_Spot!P31</f>
        <v>8.5128376125375134</v>
      </c>
      <c r="I31">
        <f>Bawana_NG!P31</f>
        <v>83.756125630232674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763.65698843767757</v>
      </c>
      <c r="P31" s="37">
        <v>114.95479442130051</v>
      </c>
      <c r="Q31" s="37">
        <v>30.74</v>
      </c>
      <c r="R31" s="39">
        <v>43</v>
      </c>
      <c r="S31" s="39">
        <v>0</v>
      </c>
      <c r="T31" s="38">
        <f>SUMPRODUCT(LTA!J31:AN31,LTA!J$101:AN$101,LTA!J$103:AN$103)</f>
        <v>50.89</v>
      </c>
      <c r="U31" s="38">
        <f>SUMPRODUCT(LTA!J31:AN31,LTA!J$102:AN$102,LTA!J$103:AN$103)</f>
        <v>57.07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41.71</v>
      </c>
      <c r="Z31" s="35">
        <f>IEX!N31</f>
        <v>0</v>
      </c>
      <c r="AA31" s="76">
        <f>STOA!H31</f>
        <v>149.01000000000002</v>
      </c>
      <c r="AB31" s="76">
        <f>-STOA!N31</f>
        <v>0</v>
      </c>
      <c r="AC31">
        <f t="shared" si="0"/>
        <v>12.805350987254684</v>
      </c>
      <c r="AD31">
        <f t="shared" si="1"/>
        <v>1511.6411951144935</v>
      </c>
      <c r="AE31">
        <f>'IDT-1'!B31</f>
        <v>104.458</v>
      </c>
      <c r="AF31" s="25"/>
      <c r="AG31">
        <f t="shared" si="2"/>
        <v>1616.0991951144936</v>
      </c>
      <c r="AI31" s="35">
        <f>PXIL!H31</f>
        <v>0</v>
      </c>
      <c r="AJ31" s="35">
        <f>PXIL!N31</f>
        <v>0</v>
      </c>
      <c r="AK31" s="35">
        <f>RTM_IEX!H31</f>
        <v>119.33000000000001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11.0558</v>
      </c>
      <c r="E32">
        <f>GT_NG!P32</f>
        <v>15.250000000000002</v>
      </c>
      <c r="F32">
        <f>GT_Spot!P32</f>
        <v>0</v>
      </c>
      <c r="G32">
        <f>PPCL_NG!P32</f>
        <v>35.51</v>
      </c>
      <c r="H32">
        <f>PPCL_Spot!P32</f>
        <v>8.5128376125375134</v>
      </c>
      <c r="I32">
        <f>Bawana_NG!P32</f>
        <v>83.756125630232674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699.87464782391578</v>
      </c>
      <c r="P32" s="37">
        <v>118.97479413695034</v>
      </c>
      <c r="Q32" s="37">
        <v>30.74</v>
      </c>
      <c r="R32" s="39">
        <v>46.5</v>
      </c>
      <c r="S32" s="39">
        <v>0</v>
      </c>
      <c r="T32" s="38">
        <f>SUMPRODUCT(LTA!J32:AN32,LTA!J$101:AN$101,LTA!J$103:AN$103)</f>
        <v>73.34</v>
      </c>
      <c r="U32" s="38">
        <f>SUMPRODUCT(LTA!J32:AN32,LTA!J$102:AN$102,LTA!J$103:AN$103)</f>
        <v>57.07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99.92</v>
      </c>
      <c r="Z32" s="35">
        <f>IEX!N32</f>
        <v>0</v>
      </c>
      <c r="AA32" s="76">
        <f>STOA!H32</f>
        <v>149.01000000000002</v>
      </c>
      <c r="AB32" s="76">
        <f>-STOA!N32</f>
        <v>0</v>
      </c>
      <c r="AC32">
        <f t="shared" si="0"/>
        <v>13.067243323710544</v>
      </c>
      <c r="AD32">
        <f t="shared" si="1"/>
        <v>1542.5569618799259</v>
      </c>
      <c r="AE32">
        <f>'IDT-1'!B32</f>
        <v>74.236000000000004</v>
      </c>
      <c r="AF32" s="25"/>
      <c r="AG32">
        <f t="shared" si="2"/>
        <v>1616.792961879926</v>
      </c>
      <c r="AI32" s="35">
        <f>PXIL!H32</f>
        <v>0</v>
      </c>
      <c r="AJ32" s="35">
        <f>PXIL!N32</f>
        <v>0</v>
      </c>
      <c r="AK32" s="35">
        <f>RTM_IEX!H32</f>
        <v>126.11000000000001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11.0558</v>
      </c>
      <c r="E33">
        <f>GT_NG!P33</f>
        <v>15.250000000000002</v>
      </c>
      <c r="F33">
        <f>GT_Spot!P33</f>
        <v>0</v>
      </c>
      <c r="G33">
        <f>PPCL_NG!P33</f>
        <v>35.51</v>
      </c>
      <c r="H33">
        <f>PPCL_Spot!P33</f>
        <v>8.5128376125375134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690.30277687702494</v>
      </c>
      <c r="P33" s="37">
        <v>118.97479413695034</v>
      </c>
      <c r="Q33" s="37">
        <v>30.74</v>
      </c>
      <c r="R33" s="39">
        <v>47.5</v>
      </c>
      <c r="S33" s="39">
        <v>0</v>
      </c>
      <c r="T33" s="38">
        <f>SUMPRODUCT(LTA!J33:AN33,LTA!J$101:AN$101,LTA!J$103:AN$103)</f>
        <v>105.05</v>
      </c>
      <c r="U33" s="38">
        <f>SUMPRODUCT(LTA!J33:AN33,LTA!J$102:AN$102,LTA!J$103:AN$103)</f>
        <v>57.07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88.28</v>
      </c>
      <c r="Z33" s="35">
        <f>IEX!N33</f>
        <v>0</v>
      </c>
      <c r="AA33" s="76">
        <f>STOA!H33</f>
        <v>149.01000000000002</v>
      </c>
      <c r="AB33" s="76">
        <f>-STOA!N33</f>
        <v>0</v>
      </c>
      <c r="AC33">
        <f t="shared" si="0"/>
        <v>13.26160360775666</v>
      </c>
      <c r="AD33">
        <f t="shared" si="1"/>
        <v>1565.5007306489888</v>
      </c>
      <c r="AE33">
        <f>'IDT-1'!B33</f>
        <v>62.063000000000002</v>
      </c>
      <c r="AF33" s="25"/>
      <c r="AG33">
        <f t="shared" si="2"/>
        <v>1627.5637306489889</v>
      </c>
      <c r="AI33" s="35">
        <f>PXIL!H33</f>
        <v>0</v>
      </c>
      <c r="AJ33" s="35">
        <f>PXIL!N33</f>
        <v>0</v>
      </c>
      <c r="AK33" s="35">
        <f>RTM_IEX!H33</f>
        <v>137.75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11.0558</v>
      </c>
      <c r="E34">
        <f>GT_NG!P34</f>
        <v>15.694529776340611</v>
      </c>
      <c r="F34">
        <f>GT_Spot!P34</f>
        <v>0</v>
      </c>
      <c r="G34">
        <f>PPCL_NG!P34</f>
        <v>35.51</v>
      </c>
      <c r="H34">
        <f>PPCL_Spot!P34</f>
        <v>8.5128376125375134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713.6429557554834</v>
      </c>
      <c r="P34" s="37">
        <v>118.97479413695034</v>
      </c>
      <c r="Q34" s="37">
        <v>30.74</v>
      </c>
      <c r="R34" s="39">
        <v>47.5</v>
      </c>
      <c r="S34" s="39">
        <v>0</v>
      </c>
      <c r="T34" s="38">
        <f>SUMPRODUCT(LTA!J34:AN34,LTA!J$101:AN$101,LTA!J$103:AN$103)</f>
        <v>141.47999999999999</v>
      </c>
      <c r="U34" s="38">
        <f>SUMPRODUCT(LTA!J34:AN34,LTA!J$102:AN$102,LTA!J$103:AN$103)</f>
        <v>57.07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0.97</v>
      </c>
      <c r="Z34" s="35">
        <f>IEX!N34</f>
        <v>0</v>
      </c>
      <c r="AA34" s="76">
        <f>STOA!H34</f>
        <v>149.01000000000002</v>
      </c>
      <c r="AB34" s="76">
        <f>-STOA!N34</f>
        <v>0</v>
      </c>
      <c r="AC34">
        <f t="shared" si="0"/>
        <v>13.009559160456973</v>
      </c>
      <c r="AD34">
        <f t="shared" si="1"/>
        <v>1535.7474837510874</v>
      </c>
      <c r="AE34">
        <f>'IDT-1'!B34</f>
        <v>93.457999999999998</v>
      </c>
      <c r="AF34" s="25"/>
      <c r="AG34">
        <f t="shared" si="2"/>
        <v>1629.2054837510875</v>
      </c>
      <c r="AI34" s="35">
        <f>PXIL!H34</f>
        <v>0</v>
      </c>
      <c r="AJ34" s="35">
        <f>PXIL!N34</f>
        <v>0</v>
      </c>
      <c r="AK34" s="35">
        <f>RTM_IEX!H34</f>
        <v>134.84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11.0558</v>
      </c>
      <c r="E35">
        <f>GT_NG!P35</f>
        <v>15.694529776340611</v>
      </c>
      <c r="F35">
        <f>GT_Spot!P35</f>
        <v>0</v>
      </c>
      <c r="G35">
        <f>PPCL_NG!P35</f>
        <v>35.51</v>
      </c>
      <c r="H35">
        <f>PPCL_Spot!P35</f>
        <v>8.5128376125375134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689.82485198150255</v>
      </c>
      <c r="P35" s="37">
        <v>118.97479413695034</v>
      </c>
      <c r="Q35" s="37">
        <v>30.74</v>
      </c>
      <c r="R35" s="39">
        <v>47.5</v>
      </c>
      <c r="S35" s="39">
        <v>0</v>
      </c>
      <c r="T35" s="38">
        <f>SUMPRODUCT(LTA!J35:AN35,LTA!J$101:AN$101,LTA!J$103:AN$103)</f>
        <v>178.18</v>
      </c>
      <c r="U35" s="38">
        <f>SUMPRODUCT(LTA!J35:AN35,LTA!J$102:AN$102,LTA!J$103:AN$103)</f>
        <v>57.07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149.4</v>
      </c>
      <c r="AB35" s="76">
        <f>-STOA!N35</f>
        <v>0</v>
      </c>
      <c r="AC35">
        <f t="shared" si="0"/>
        <v>12.469203088755533</v>
      </c>
      <c r="AD35">
        <f t="shared" si="1"/>
        <v>1471.9597360488083</v>
      </c>
      <c r="AE35">
        <f>'IDT-1'!B35</f>
        <v>119</v>
      </c>
      <c r="AF35" s="25"/>
      <c r="AG35">
        <f t="shared" si="2"/>
        <v>1590.9597360488083</v>
      </c>
      <c r="AI35" s="35">
        <f>PXIL!H35</f>
        <v>0</v>
      </c>
      <c r="AJ35" s="35">
        <f>PXIL!N35</f>
        <v>0</v>
      </c>
      <c r="AK35" s="35">
        <f>RTM_IEX!H35</f>
        <v>58.21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11.0558</v>
      </c>
      <c r="E36">
        <f>GT_NG!P36</f>
        <v>15.694529776340611</v>
      </c>
      <c r="F36">
        <f>GT_Spot!P36</f>
        <v>0</v>
      </c>
      <c r="G36">
        <f>PPCL_NG!P36</f>
        <v>35.51</v>
      </c>
      <c r="H36">
        <f>PPCL_Spot!P36</f>
        <v>8.5128376125375134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657.38485198150249</v>
      </c>
      <c r="P36" s="37">
        <v>118.97479413695034</v>
      </c>
      <c r="Q36" s="37">
        <v>30.74</v>
      </c>
      <c r="R36" s="39">
        <v>47.5</v>
      </c>
      <c r="S36" s="39">
        <v>0</v>
      </c>
      <c r="T36" s="38">
        <f>SUMPRODUCT(LTA!J36:AN36,LTA!J$101:AN$101,LTA!J$103:AN$103)</f>
        <v>219.72</v>
      </c>
      <c r="U36" s="38">
        <f>SUMPRODUCT(LTA!J36:AN36,LTA!J$102:AN$102,LTA!J$103:AN$103)</f>
        <v>57.07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149.4</v>
      </c>
      <c r="AB36" s="76">
        <f>-STOA!N36</f>
        <v>0</v>
      </c>
      <c r="AC36">
        <f t="shared" si="0"/>
        <v>12.814527088755533</v>
      </c>
      <c r="AD36">
        <f t="shared" si="1"/>
        <v>1512.7244120488081</v>
      </c>
      <c r="AE36">
        <f>'IDT-1'!B36</f>
        <v>92</v>
      </c>
      <c r="AF36" s="25"/>
      <c r="AG36">
        <f t="shared" si="2"/>
        <v>1604.7244120488081</v>
      </c>
      <c r="AI36" s="35">
        <f>PXIL!H36</f>
        <v>0</v>
      </c>
      <c r="AJ36" s="35">
        <f>PXIL!N36</f>
        <v>0</v>
      </c>
      <c r="AK36" s="35">
        <f>RTM_IEX!H36</f>
        <v>90.220000000000013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11.0558</v>
      </c>
      <c r="E37">
        <f>GT_NG!P37</f>
        <v>15.250000000000002</v>
      </c>
      <c r="F37">
        <f>GT_Spot!P37</f>
        <v>0</v>
      </c>
      <c r="G37">
        <f>PPCL_NG!P37</f>
        <v>35.51</v>
      </c>
      <c r="H37">
        <f>PPCL_Spot!P37</f>
        <v>8.5128376125375134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657.4507319815026</v>
      </c>
      <c r="P37" s="37">
        <v>118.97479413695034</v>
      </c>
      <c r="Q37" s="37">
        <v>30.74</v>
      </c>
      <c r="R37" s="39">
        <v>47.5</v>
      </c>
      <c r="S37" s="39">
        <v>0</v>
      </c>
      <c r="T37" s="38">
        <f>SUMPRODUCT(LTA!J37:AN37,LTA!J$101:AN$101,LTA!J$103:AN$103)</f>
        <v>265.60000000000002</v>
      </c>
      <c r="U37" s="38">
        <f>SUMPRODUCT(LTA!J37:AN37,LTA!J$102:AN$102,LTA!J$103:AN$103)</f>
        <v>57.07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149.4</v>
      </c>
      <c r="AB37" s="76">
        <f>-STOA!N37</f>
        <v>0</v>
      </c>
      <c r="AC37">
        <f t="shared" si="0"/>
        <v>13.424966430634274</v>
      </c>
      <c r="AD37">
        <f t="shared" si="1"/>
        <v>1584.785322930589</v>
      </c>
      <c r="AE37">
        <f>'IDT-1'!B37</f>
        <v>60</v>
      </c>
      <c r="AF37" s="25"/>
      <c r="AG37">
        <f t="shared" si="2"/>
        <v>1644.785322930589</v>
      </c>
      <c r="AI37" s="35">
        <f>PXIL!H37</f>
        <v>0</v>
      </c>
      <c r="AJ37" s="35">
        <f>PXIL!N37</f>
        <v>0</v>
      </c>
      <c r="AK37" s="35">
        <f>RTM_IEX!H37</f>
        <v>117.39000000000001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11.0558</v>
      </c>
      <c r="E38">
        <f>GT_NG!P38</f>
        <v>15.250000000000002</v>
      </c>
      <c r="F38">
        <f>GT_Spot!P38</f>
        <v>0</v>
      </c>
      <c r="G38">
        <f>PPCL_NG!P38</f>
        <v>35.51</v>
      </c>
      <c r="H38">
        <f>PPCL_Spot!P38</f>
        <v>8.5128376125375134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674.85266857570548</v>
      </c>
      <c r="P38" s="37">
        <v>118.97479413695034</v>
      </c>
      <c r="Q38" s="37">
        <v>30.74</v>
      </c>
      <c r="R38" s="39">
        <v>47.5</v>
      </c>
      <c r="S38" s="39">
        <v>0</v>
      </c>
      <c r="T38" s="38">
        <f>SUMPRODUCT(LTA!J38:AN38,LTA!J$101:AN$101,LTA!J$103:AN$103)</f>
        <v>305.27</v>
      </c>
      <c r="U38" s="38">
        <f>SUMPRODUCT(LTA!J38:AN38,LTA!J$102:AN$102,LTA!J$103:AN$103)</f>
        <v>57.07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149.4</v>
      </c>
      <c r="AB38" s="76">
        <f>-STOA!N38</f>
        <v>0</v>
      </c>
      <c r="AC38">
        <f t="shared" si="0"/>
        <v>13.912518698025579</v>
      </c>
      <c r="AD38">
        <f t="shared" si="1"/>
        <v>1642.3397072574005</v>
      </c>
      <c r="AE38">
        <f>'IDT-1'!B38</f>
        <v>20</v>
      </c>
      <c r="AF38" s="25"/>
      <c r="AG38">
        <f t="shared" si="2"/>
        <v>1662.3397072574005</v>
      </c>
      <c r="AI38" s="35">
        <f>PXIL!H38</f>
        <v>0</v>
      </c>
      <c r="AJ38" s="35">
        <f>PXIL!N38</f>
        <v>0</v>
      </c>
      <c r="AK38" s="35">
        <f>RTM_IEX!H38</f>
        <v>118.36000000000001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11.0558</v>
      </c>
      <c r="E39">
        <f>GT_NG!P39</f>
        <v>14.679008829393334</v>
      </c>
      <c r="F39">
        <f>GT_Spot!P39</f>
        <v>0</v>
      </c>
      <c r="G39">
        <f>PPCL_NG!P39</f>
        <v>35.51</v>
      </c>
      <c r="H39">
        <f>PPCL_Spot!P39</f>
        <v>8.5128376125375134</v>
      </c>
      <c r="I39">
        <f>Bawana_NG!P39</f>
        <v>83.782248126561186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671.41363200072328</v>
      </c>
      <c r="P39" s="37">
        <v>118.97479413695034</v>
      </c>
      <c r="Q39" s="37">
        <v>30.74</v>
      </c>
      <c r="R39" s="39">
        <v>47.5</v>
      </c>
      <c r="S39" s="39">
        <v>0</v>
      </c>
      <c r="T39" s="38">
        <f>SUMPRODUCT(LTA!J39:AN39,LTA!J$101:AN$101,LTA!J$103:AN$103)</f>
        <v>347.58</v>
      </c>
      <c r="U39" s="38">
        <f>SUMPRODUCT(LTA!J39:AN39,LTA!J$102:AN$102,LTA!J$103:AN$103)</f>
        <v>57.57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149.30000000000001</v>
      </c>
      <c r="AB39" s="76">
        <f>-STOA!N39</f>
        <v>0</v>
      </c>
      <c r="AC39">
        <f t="shared" si="0"/>
        <v>13.895517893931789</v>
      </c>
      <c r="AD39">
        <f t="shared" si="1"/>
        <v>1640.3328028122337</v>
      </c>
      <c r="AE39">
        <f>'IDT-1'!B39</f>
        <v>37</v>
      </c>
      <c r="AF39" s="25"/>
      <c r="AG39">
        <f t="shared" si="2"/>
        <v>1677.3328028122337</v>
      </c>
      <c r="AI39" s="35">
        <f>PXIL!H39</f>
        <v>0</v>
      </c>
      <c r="AJ39" s="35">
        <f>PXIL!N39</f>
        <v>0</v>
      </c>
      <c r="AK39" s="35">
        <f>RTM_IEX!H39</f>
        <v>77.610000000000014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11.0558</v>
      </c>
      <c r="E40">
        <f>GT_NG!P40</f>
        <v>14.679008829393334</v>
      </c>
      <c r="F40">
        <f>GT_Spot!P40</f>
        <v>0</v>
      </c>
      <c r="G40">
        <f>PPCL_NG!P40</f>
        <v>35.51</v>
      </c>
      <c r="H40">
        <f>PPCL_Spot!P40</f>
        <v>8.5128376125375134</v>
      </c>
      <c r="I40">
        <f>Bawana_NG!P40</f>
        <v>83.782248126561186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645.45620436673801</v>
      </c>
      <c r="P40" s="37">
        <v>118.97479413695034</v>
      </c>
      <c r="Q40" s="37">
        <v>30.74</v>
      </c>
      <c r="R40" s="39">
        <v>47.5</v>
      </c>
      <c r="S40" s="39">
        <v>0</v>
      </c>
      <c r="T40" s="38">
        <f>SUMPRODUCT(LTA!J40:AN40,LTA!J$101:AN$101,LTA!J$103:AN$103)</f>
        <v>387.15</v>
      </c>
      <c r="U40" s="38">
        <f>SUMPRODUCT(LTA!J40:AN40,LTA!J$102:AN$102,LTA!J$103:AN$103)</f>
        <v>58.08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31.04</v>
      </c>
      <c r="Z40" s="35">
        <f>IEX!N40</f>
        <v>0</v>
      </c>
      <c r="AA40" s="76">
        <f>STOA!H40</f>
        <v>149.30000000000001</v>
      </c>
      <c r="AB40" s="76">
        <f>-STOA!N40</f>
        <v>0</v>
      </c>
      <c r="AC40">
        <f t="shared" si="0"/>
        <v>14.234143501806312</v>
      </c>
      <c r="AD40">
        <f t="shared" si="1"/>
        <v>1680.3067495703738</v>
      </c>
      <c r="AE40">
        <f>'IDT-1'!B40</f>
        <v>37.828000000000003</v>
      </c>
      <c r="AF40" s="25"/>
      <c r="AG40">
        <f t="shared" si="2"/>
        <v>1718.1347495703737</v>
      </c>
      <c r="AI40" s="35">
        <f>PXIL!H40</f>
        <v>0</v>
      </c>
      <c r="AJ40" s="35">
        <f>PXIL!N40</f>
        <v>0</v>
      </c>
      <c r="AK40" s="35">
        <f>RTM_IEX!H40</f>
        <v>72.760000000000019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11.0558</v>
      </c>
      <c r="E41">
        <f>GT_NG!P41</f>
        <v>14.679008829393334</v>
      </c>
      <c r="F41">
        <f>GT_Spot!P41</f>
        <v>0</v>
      </c>
      <c r="G41">
        <f>PPCL_NG!P41</f>
        <v>35.51</v>
      </c>
      <c r="H41">
        <f>PPCL_Spot!P41</f>
        <v>8.5128376125375134</v>
      </c>
      <c r="I41">
        <f>Bawana_NG!P41</f>
        <v>83.782248126561186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643.88384430495069</v>
      </c>
      <c r="P41" s="37">
        <v>118.97479413695034</v>
      </c>
      <c r="Q41" s="37">
        <v>30.74</v>
      </c>
      <c r="R41" s="39">
        <v>47.5</v>
      </c>
      <c r="S41" s="39">
        <v>0</v>
      </c>
      <c r="T41" s="38">
        <f>SUMPRODUCT(LTA!J41:AN41,LTA!J$101:AN$101,LTA!J$103:AN$103)</f>
        <v>418.81</v>
      </c>
      <c r="U41" s="38">
        <f>SUMPRODUCT(LTA!J41:AN41,LTA!J$102:AN$102,LTA!J$103:AN$103)</f>
        <v>57.57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64.03</v>
      </c>
      <c r="Z41" s="35">
        <f>IEX!N41</f>
        <v>0</v>
      </c>
      <c r="AA41" s="76">
        <f>STOA!H41</f>
        <v>149.30000000000001</v>
      </c>
      <c r="AB41" s="76">
        <f>-STOA!N41</f>
        <v>0</v>
      </c>
      <c r="AC41">
        <f t="shared" si="0"/>
        <v>14.580455677287299</v>
      </c>
      <c r="AD41">
        <f t="shared" si="1"/>
        <v>1721.1880773331056</v>
      </c>
      <c r="AE41">
        <f>'IDT-1'!B41</f>
        <v>19.524000000000001</v>
      </c>
      <c r="AF41" s="25"/>
      <c r="AG41">
        <f t="shared" si="2"/>
        <v>1740.7120773331058</v>
      </c>
      <c r="AI41" s="35">
        <f>PXIL!H41</f>
        <v>0</v>
      </c>
      <c r="AJ41" s="35">
        <f>PXIL!N41</f>
        <v>0</v>
      </c>
      <c r="AK41" s="35">
        <f>RTM_IEX!H41</f>
        <v>51.42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11.0558</v>
      </c>
      <c r="E42">
        <f>GT_NG!P42</f>
        <v>14.679008829393334</v>
      </c>
      <c r="F42">
        <f>GT_Spot!P42</f>
        <v>0</v>
      </c>
      <c r="G42">
        <f>PPCL_NG!P42</f>
        <v>35.51</v>
      </c>
      <c r="H42">
        <f>PPCL_Spot!P42</f>
        <v>7.66</v>
      </c>
      <c r="I42">
        <f>Bawana_NG!P42</f>
        <v>83.782248126561186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643.88384430495069</v>
      </c>
      <c r="P42" s="37">
        <v>118.97479413695034</v>
      </c>
      <c r="Q42" s="37">
        <v>30.74</v>
      </c>
      <c r="R42" s="39">
        <v>47.5</v>
      </c>
      <c r="S42" s="39">
        <v>0</v>
      </c>
      <c r="T42" s="38">
        <f>SUMPRODUCT(LTA!J42:AN42,LTA!J$101:AN$101,LTA!J$103:AN$103)</f>
        <v>451.99000000000007</v>
      </c>
      <c r="U42" s="38">
        <f>SUMPRODUCT(LTA!J42:AN42,LTA!J$102:AN$102,LTA!J$103:AN$103)</f>
        <v>57.57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83.43</v>
      </c>
      <c r="Z42" s="35">
        <f>IEX!N42</f>
        <v>0</v>
      </c>
      <c r="AA42" s="76">
        <f>STOA!H42</f>
        <v>149.30000000000001</v>
      </c>
      <c r="AB42" s="76">
        <f>-STOA!N42</f>
        <v>0</v>
      </c>
      <c r="AC42">
        <f t="shared" si="0"/>
        <v>14.982371841341985</v>
      </c>
      <c r="AD42">
        <f t="shared" si="1"/>
        <v>1768.6333235565135</v>
      </c>
      <c r="AE42">
        <f>'IDT-1'!B42</f>
        <v>11.388999999999999</v>
      </c>
      <c r="AF42" s="25"/>
      <c r="AG42">
        <f t="shared" si="2"/>
        <v>1780.0223235565134</v>
      </c>
      <c r="AI42" s="35">
        <f>PXIL!H42</f>
        <v>0</v>
      </c>
      <c r="AJ42" s="35">
        <f>PXIL!N42</f>
        <v>0</v>
      </c>
      <c r="AK42" s="35">
        <f>RTM_IEX!H42</f>
        <v>47.54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11.0558</v>
      </c>
      <c r="E43">
        <f>GT_NG!P43</f>
        <v>14.098094400469069</v>
      </c>
      <c r="F43">
        <f>GT_Spot!P43</f>
        <v>0</v>
      </c>
      <c r="G43">
        <f>PPCL_NG!P43</f>
        <v>35.51</v>
      </c>
      <c r="H43">
        <f>PPCL_Spot!P43</f>
        <v>7.66</v>
      </c>
      <c r="I43">
        <f>Bawana_NG!P43</f>
        <v>83.782248126561186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640.00120388102948</v>
      </c>
      <c r="P43" s="37">
        <v>118.97479413695034</v>
      </c>
      <c r="Q43" s="37">
        <v>30.74</v>
      </c>
      <c r="R43" s="39">
        <v>47.5</v>
      </c>
      <c r="S43" s="39">
        <v>0</v>
      </c>
      <c r="T43" s="38">
        <f>SUMPRODUCT(LTA!J43:AN43,LTA!J$101:AN$101,LTA!J$103:AN$103)</f>
        <v>497.7</v>
      </c>
      <c r="U43" s="38">
        <f>SUMPRODUCT(LTA!J43:AN43,LTA!J$102:AN$102,LTA!J$103:AN$103)</f>
        <v>57.57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90.22</v>
      </c>
      <c r="Z43" s="35">
        <f>IEX!N43</f>
        <v>0</v>
      </c>
      <c r="AA43" s="76">
        <f>STOA!H43</f>
        <v>149.30000000000001</v>
      </c>
      <c r="AB43" s="76">
        <f>-STOA!N43</f>
        <v>0</v>
      </c>
      <c r="AC43">
        <f t="shared" si="0"/>
        <v>15.711797980578083</v>
      </c>
      <c r="AD43">
        <f t="shared" si="1"/>
        <v>1854.740342564432</v>
      </c>
      <c r="AE43">
        <f>'IDT-1'!B43</f>
        <v>3.254</v>
      </c>
      <c r="AF43" s="25"/>
      <c r="AG43">
        <f t="shared" si="2"/>
        <v>1857.9943425644319</v>
      </c>
      <c r="AI43" s="35">
        <f>PXIL!H43</f>
        <v>0</v>
      </c>
      <c r="AJ43" s="35">
        <f>PXIL!N43</f>
        <v>0</v>
      </c>
      <c r="AK43" s="35">
        <f>RTM_IEX!H43</f>
        <v>86.340000000000018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11.0558</v>
      </c>
      <c r="E44">
        <f>GT_NG!P44</f>
        <v>14.098094400469069</v>
      </c>
      <c r="F44">
        <f>GT_Spot!P44</f>
        <v>0</v>
      </c>
      <c r="G44">
        <f>PPCL_NG!P44</f>
        <v>35.51</v>
      </c>
      <c r="H44">
        <f>PPCL_Spot!P44</f>
        <v>7.66</v>
      </c>
      <c r="I44">
        <f>Bawana_NG!P44</f>
        <v>83.782248126561186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640.00120388102948</v>
      </c>
      <c r="P44" s="37">
        <v>118.97479413695034</v>
      </c>
      <c r="Q44" s="37">
        <v>30.74</v>
      </c>
      <c r="R44" s="39">
        <v>47.5</v>
      </c>
      <c r="S44" s="39">
        <v>0</v>
      </c>
      <c r="T44" s="38">
        <f>SUMPRODUCT(LTA!J44:AN44,LTA!J$101:AN$101,LTA!J$103:AN$103)</f>
        <v>524.82999999999993</v>
      </c>
      <c r="U44" s="38">
        <f>SUMPRODUCT(LTA!J44:AN44,LTA!J$102:AN$102,LTA!J$103:AN$103)</f>
        <v>57.57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100.89</v>
      </c>
      <c r="Z44" s="35">
        <f>IEX!N44</f>
        <v>0</v>
      </c>
      <c r="AA44" s="76">
        <f>STOA!H44</f>
        <v>149.30000000000001</v>
      </c>
      <c r="AB44" s="76">
        <f>-STOA!N44</f>
        <v>0</v>
      </c>
      <c r="AC44">
        <f t="shared" si="0"/>
        <v>16.013021980578085</v>
      </c>
      <c r="AD44">
        <f t="shared" si="1"/>
        <v>1890.2991185644321</v>
      </c>
      <c r="AE44">
        <f>'IDT-1'!B44</f>
        <v>0</v>
      </c>
      <c r="AF44" s="25"/>
      <c r="AG44">
        <f t="shared" si="2"/>
        <v>1890.2991185644321</v>
      </c>
      <c r="AI44" s="35">
        <f>PXIL!H44</f>
        <v>0</v>
      </c>
      <c r="AJ44" s="35">
        <f>PXIL!N44</f>
        <v>0</v>
      </c>
      <c r="AK44" s="35">
        <f>RTM_IEX!H44</f>
        <v>84.40000000000002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11.0558</v>
      </c>
      <c r="E45">
        <f>GT_NG!P45</f>
        <v>14.098094400469069</v>
      </c>
      <c r="F45">
        <f>GT_Spot!P45</f>
        <v>0</v>
      </c>
      <c r="G45">
        <f>PPCL_NG!P45</f>
        <v>35.51</v>
      </c>
      <c r="H45">
        <f>PPCL_Spot!P45</f>
        <v>7.66</v>
      </c>
      <c r="I45">
        <f>Bawana_NG!P45</f>
        <v>83.782248126561186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628.50314423002021</v>
      </c>
      <c r="P45" s="37">
        <v>118.97479413695034</v>
      </c>
      <c r="Q45" s="37">
        <v>30.74</v>
      </c>
      <c r="R45" s="39">
        <v>47.5</v>
      </c>
      <c r="S45" s="39">
        <v>0</v>
      </c>
      <c r="T45" s="38">
        <f>SUMPRODUCT(LTA!J45:AN45,LTA!J$101:AN$101,LTA!J$103:AN$103)</f>
        <v>540.12</v>
      </c>
      <c r="U45" s="38">
        <f>SUMPRODUCT(LTA!J45:AN45,LTA!J$102:AN$102,LTA!J$103:AN$103)</f>
        <v>57.57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92.16</v>
      </c>
      <c r="Z45" s="35">
        <f>IEX!N45</f>
        <v>0</v>
      </c>
      <c r="AA45" s="76">
        <f>STOA!H45</f>
        <v>149.30000000000001</v>
      </c>
      <c r="AB45" s="76">
        <f>-STOA!N45</f>
        <v>0</v>
      </c>
      <c r="AC45">
        <f t="shared" si="0"/>
        <v>15.425542279509605</v>
      </c>
      <c r="AD45">
        <f t="shared" si="1"/>
        <v>1820.9485386144913</v>
      </c>
      <c r="AE45">
        <f>'IDT-1'!B45</f>
        <v>19.524000000000001</v>
      </c>
      <c r="AF45" s="25"/>
      <c r="AG45">
        <f t="shared" si="2"/>
        <v>1840.4725386144914</v>
      </c>
      <c r="AI45" s="35">
        <f>PXIL!H45</f>
        <v>0</v>
      </c>
      <c r="AJ45" s="35">
        <f>PXIL!N45</f>
        <v>0</v>
      </c>
      <c r="AK45" s="35">
        <f>RTM_IEX!H45</f>
        <v>19.399999999999999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11.0558</v>
      </c>
      <c r="E46">
        <f>GT_NG!P46</f>
        <v>14.098094400469069</v>
      </c>
      <c r="F46">
        <f>GT_Spot!P46</f>
        <v>0</v>
      </c>
      <c r="G46">
        <f>PPCL_NG!P46</f>
        <v>35.51</v>
      </c>
      <c r="H46">
        <f>PPCL_Spot!P46</f>
        <v>7.66</v>
      </c>
      <c r="I46">
        <f>Bawana_NG!P46</f>
        <v>83.782248126561186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628.50314423002021</v>
      </c>
      <c r="P46" s="37">
        <v>118.97479413695034</v>
      </c>
      <c r="Q46" s="37">
        <v>30.74</v>
      </c>
      <c r="R46" s="39">
        <v>47.5</v>
      </c>
      <c r="S46" s="39">
        <v>0</v>
      </c>
      <c r="T46" s="38">
        <f>SUMPRODUCT(LTA!J46:AN46,LTA!J$101:AN$101,LTA!J$103:AN$103)</f>
        <v>552.38000000000011</v>
      </c>
      <c r="U46" s="38">
        <f>SUMPRODUCT(LTA!J46:AN46,LTA!J$102:AN$102,LTA!J$103:AN$103)</f>
        <v>57.57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102.83</v>
      </c>
      <c r="Z46" s="35">
        <f>IEX!N46</f>
        <v>0</v>
      </c>
      <c r="AA46" s="76">
        <f>STOA!H46</f>
        <v>149.30000000000001</v>
      </c>
      <c r="AB46" s="76">
        <f>-STOA!N46</f>
        <v>0</v>
      </c>
      <c r="AC46">
        <f t="shared" si="0"/>
        <v>15.642598279509606</v>
      </c>
      <c r="AD46">
        <f t="shared" si="1"/>
        <v>1846.5714826144911</v>
      </c>
      <c r="AE46">
        <f>'IDT-1'!B46</f>
        <v>16.812000000000001</v>
      </c>
      <c r="AF46" s="25"/>
      <c r="AG46">
        <f t="shared" si="2"/>
        <v>1863.383482614491</v>
      </c>
      <c r="AI46" s="35">
        <f>PXIL!H46</f>
        <v>0</v>
      </c>
      <c r="AJ46" s="35">
        <f>PXIL!N46</f>
        <v>0</v>
      </c>
      <c r="AK46" s="35">
        <f>RTM_IEX!H46</f>
        <v>22.31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11.0558</v>
      </c>
      <c r="E47">
        <f>GT_NG!P47</f>
        <v>13.679837005734981</v>
      </c>
      <c r="F47">
        <f>GT_Spot!P47</f>
        <v>0</v>
      </c>
      <c r="G47">
        <f>PPCL_NG!P47</f>
        <v>35.51</v>
      </c>
      <c r="H47">
        <f>PPCL_Spot!P47</f>
        <v>7.66</v>
      </c>
      <c r="I47">
        <f>Bawana_NG!P47</f>
        <v>83.782248126561186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620.99330050482013</v>
      </c>
      <c r="P47" s="37">
        <v>118.97479413695034</v>
      </c>
      <c r="Q47" s="37">
        <v>30.74</v>
      </c>
      <c r="R47" s="39">
        <v>47.5</v>
      </c>
      <c r="S47" s="39">
        <v>0</v>
      </c>
      <c r="T47" s="38">
        <f>SUMPRODUCT(LTA!J47:AN47,LTA!J$101:AN$101,LTA!J$103:AN$103)</f>
        <v>553.18000000000006</v>
      </c>
      <c r="U47" s="38">
        <f>SUMPRODUCT(LTA!J47:AN47,LTA!J$102:AN$102,LTA!J$103:AN$103)</f>
        <v>57.57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117.38</v>
      </c>
      <c r="Z47" s="35">
        <f>IEX!N47</f>
        <v>0</v>
      </c>
      <c r="AA47" s="76">
        <f>STOA!H47</f>
        <v>149.30000000000001</v>
      </c>
      <c r="AB47" s="76">
        <f>-STOA!N47</f>
        <v>0</v>
      </c>
      <c r="AC47">
        <f t="shared" si="0"/>
        <v>15.900578230102155</v>
      </c>
      <c r="AD47">
        <f t="shared" si="1"/>
        <v>1877.0254015439641</v>
      </c>
      <c r="AE47">
        <f>'IDT-1'!B47</f>
        <v>11.388999999999999</v>
      </c>
      <c r="AF47" s="25"/>
      <c r="AG47">
        <f t="shared" si="2"/>
        <v>1888.414401543964</v>
      </c>
      <c r="AI47" s="35">
        <f>PXIL!H47</f>
        <v>0</v>
      </c>
      <c r="AJ47" s="35">
        <f>PXIL!N47</f>
        <v>0</v>
      </c>
      <c r="AK47" s="35">
        <f>RTM_IEX!H47</f>
        <v>45.6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11.0558</v>
      </c>
      <c r="E48">
        <f>GT_NG!P48</f>
        <v>13.679837005734981</v>
      </c>
      <c r="F48">
        <f>GT_Spot!P48</f>
        <v>0</v>
      </c>
      <c r="G48">
        <f>PPCL_NG!P48</f>
        <v>35.51</v>
      </c>
      <c r="H48">
        <f>PPCL_Spot!P48</f>
        <v>7.66</v>
      </c>
      <c r="I48">
        <f>Bawana_NG!P48</f>
        <v>83.782248126561186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620.99330050482013</v>
      </c>
      <c r="P48" s="37">
        <v>118.97479413695034</v>
      </c>
      <c r="Q48" s="37">
        <v>30.74</v>
      </c>
      <c r="R48" s="39">
        <v>47.5</v>
      </c>
      <c r="S48" s="39">
        <v>0</v>
      </c>
      <c r="T48" s="38">
        <f>SUMPRODUCT(LTA!J48:AN48,LTA!J$101:AN$101,LTA!J$103:AN$103)</f>
        <v>553.80999999999995</v>
      </c>
      <c r="U48" s="38">
        <f>SUMPRODUCT(LTA!J48:AN48,LTA!J$102:AN$102,LTA!J$103:AN$103)</f>
        <v>57.57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125.14</v>
      </c>
      <c r="Z48" s="35">
        <f>IEX!N48</f>
        <v>0</v>
      </c>
      <c r="AA48" s="76">
        <f>STOA!H48</f>
        <v>149.30000000000001</v>
      </c>
      <c r="AB48" s="76">
        <f>-STOA!N48</f>
        <v>0</v>
      </c>
      <c r="AC48">
        <f t="shared" si="0"/>
        <v>16.003646230102159</v>
      </c>
      <c r="AD48">
        <f t="shared" si="1"/>
        <v>1889.1923335439647</v>
      </c>
      <c r="AE48">
        <f>'IDT-1'!B48</f>
        <v>8.6769999999999996</v>
      </c>
      <c r="AF48" s="25"/>
      <c r="AG48">
        <f t="shared" si="2"/>
        <v>1897.8693335439646</v>
      </c>
      <c r="AI48" s="35">
        <f>PXIL!H48</f>
        <v>0</v>
      </c>
      <c r="AJ48" s="35">
        <f>PXIL!N48</f>
        <v>0</v>
      </c>
      <c r="AK48" s="35">
        <f>RTM_IEX!H48</f>
        <v>49.48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11.0558</v>
      </c>
      <c r="E49">
        <f>GT_NG!P49</f>
        <v>13.679837005734981</v>
      </c>
      <c r="F49">
        <f>GT_Spot!P49</f>
        <v>0</v>
      </c>
      <c r="G49">
        <f>PPCL_NG!P49</f>
        <v>35.51</v>
      </c>
      <c r="H49">
        <f>PPCL_Spot!P49</f>
        <v>6.68</v>
      </c>
      <c r="I49">
        <f>Bawana_NG!P49</f>
        <v>83.782248126561186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620.80883650482019</v>
      </c>
      <c r="P49" s="37">
        <v>118.97479413695034</v>
      </c>
      <c r="Q49" s="37">
        <v>30.74</v>
      </c>
      <c r="R49" s="39">
        <v>47.5</v>
      </c>
      <c r="S49" s="39">
        <v>0</v>
      </c>
      <c r="T49" s="38">
        <f>SUMPRODUCT(LTA!J49:AN49,LTA!J$101:AN$101,LTA!J$103:AN$103)</f>
        <v>553.80999999999995</v>
      </c>
      <c r="U49" s="38">
        <f>SUMPRODUCT(LTA!J49:AN49,LTA!J$102:AN$102,LTA!J$103:AN$103)</f>
        <v>57.57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132.9</v>
      </c>
      <c r="Z49" s="35">
        <f>IEX!N49</f>
        <v>0</v>
      </c>
      <c r="AA49" s="76">
        <f>STOA!H49</f>
        <v>149.30000000000001</v>
      </c>
      <c r="AB49" s="76">
        <f>-STOA!N49</f>
        <v>0</v>
      </c>
      <c r="AC49">
        <f t="shared" si="0"/>
        <v>16.01830873250216</v>
      </c>
      <c r="AD49">
        <f t="shared" si="1"/>
        <v>1890.9232070415646</v>
      </c>
      <c r="AE49">
        <f>'IDT-1'!B49</f>
        <v>3.254</v>
      </c>
      <c r="AF49" s="25"/>
      <c r="AG49">
        <f t="shared" si="2"/>
        <v>1894.1772070415645</v>
      </c>
      <c r="AI49" s="35">
        <f>PXIL!H49</f>
        <v>0</v>
      </c>
      <c r="AJ49" s="35">
        <f>PXIL!N49</f>
        <v>0</v>
      </c>
      <c r="AK49" s="35">
        <f>RTM_IEX!H49</f>
        <v>44.629999999999995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11.0558</v>
      </c>
      <c r="E50">
        <f>GT_NG!P50</f>
        <v>13.679837005734981</v>
      </c>
      <c r="F50">
        <f>GT_Spot!P50</f>
        <v>0</v>
      </c>
      <c r="G50">
        <f>PPCL_NG!P50</f>
        <v>35.51</v>
      </c>
      <c r="H50">
        <f>PPCL_Spot!P50</f>
        <v>6.3272490221642768</v>
      </c>
      <c r="I50">
        <f>Bawana_NG!P50</f>
        <v>83.782248126561186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621.52364450482014</v>
      </c>
      <c r="P50" s="37">
        <v>118.97479413695034</v>
      </c>
      <c r="Q50" s="37">
        <v>30.74</v>
      </c>
      <c r="R50" s="39">
        <v>47.5</v>
      </c>
      <c r="S50" s="39">
        <v>0</v>
      </c>
      <c r="T50" s="38">
        <f>SUMPRODUCT(LTA!J50:AN50,LTA!J$101:AN$101,LTA!J$103:AN$103)</f>
        <v>553.80999999999995</v>
      </c>
      <c r="U50" s="38">
        <f>SUMPRODUCT(LTA!J50:AN50,LTA!J$102:AN$102,LTA!J$103:AN$103)</f>
        <v>57.57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134.84</v>
      </c>
      <c r="Z50" s="35">
        <f>IEX!N50</f>
        <v>0</v>
      </c>
      <c r="AA50" s="76">
        <f>STOA!H50</f>
        <v>149.30000000000001</v>
      </c>
      <c r="AB50" s="76">
        <f>-STOA!N50</f>
        <v>0</v>
      </c>
      <c r="AC50">
        <f t="shared" si="0"/>
        <v>16.078386011488337</v>
      </c>
      <c r="AD50">
        <f t="shared" si="1"/>
        <v>1898.0151867847424</v>
      </c>
      <c r="AE50">
        <f>'IDT-1'!B50</f>
        <v>0</v>
      </c>
      <c r="AF50" s="25"/>
      <c r="AG50">
        <f t="shared" si="2"/>
        <v>1898.0151867847424</v>
      </c>
      <c r="AI50" s="35">
        <f>PXIL!H50</f>
        <v>0</v>
      </c>
      <c r="AJ50" s="35">
        <f>PXIL!N50</f>
        <v>0</v>
      </c>
      <c r="AK50" s="35">
        <f>RTM_IEX!H50</f>
        <v>49.48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11.0558</v>
      </c>
      <c r="E51">
        <f>GT_NG!P51</f>
        <v>13.679837005734981</v>
      </c>
      <c r="F51">
        <f>GT_Spot!P51</f>
        <v>0</v>
      </c>
      <c r="G51">
        <f>PPCL_NG!P51</f>
        <v>35.51</v>
      </c>
      <c r="H51">
        <f>PPCL_Spot!P51</f>
        <v>5.9772830531576568</v>
      </c>
      <c r="I51">
        <f>Bawana_NG!P51</f>
        <v>83.81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621.24364450482017</v>
      </c>
      <c r="P51" s="37">
        <v>118.97479413695034</v>
      </c>
      <c r="Q51" s="37">
        <v>30.74</v>
      </c>
      <c r="R51" s="39">
        <v>47.5</v>
      </c>
      <c r="S51" s="39">
        <v>0</v>
      </c>
      <c r="T51" s="38">
        <f>SUMPRODUCT(LTA!J51:AN51,LTA!J$101:AN$101,LTA!J$103:AN$103)</f>
        <v>553.80999999999995</v>
      </c>
      <c r="U51" s="38">
        <f>SUMPRODUCT(LTA!J51:AN51,LTA!J$102:AN$102,LTA!J$103:AN$103)</f>
        <v>58.08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134.84</v>
      </c>
      <c r="Z51" s="35">
        <f>IEX!N51</f>
        <v>0</v>
      </c>
      <c r="AA51" s="76">
        <f>STOA!H51</f>
        <v>149.30000000000001</v>
      </c>
      <c r="AB51" s="76">
        <f>-STOA!N51</f>
        <v>0</v>
      </c>
      <c r="AC51">
        <f t="shared" si="0"/>
        <v>15.833087413085567</v>
      </c>
      <c r="AD51">
        <f t="shared" si="1"/>
        <v>1869.0582712875771</v>
      </c>
      <c r="AE51">
        <f>'IDT-1'!B51</f>
        <v>0</v>
      </c>
      <c r="AF51" s="25"/>
      <c r="AG51">
        <f t="shared" si="2"/>
        <v>1869.0582712875771</v>
      </c>
      <c r="AI51" s="35">
        <f>PXIL!H51</f>
        <v>0</v>
      </c>
      <c r="AJ51" s="35">
        <f>PXIL!N51</f>
        <v>0</v>
      </c>
      <c r="AK51" s="35">
        <f>RTM_IEX!H51</f>
        <v>20.369999999999997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11.0558</v>
      </c>
      <c r="E52">
        <f>GT_NG!P52</f>
        <v>13.679837005734981</v>
      </c>
      <c r="F52">
        <f>GT_Spot!P52</f>
        <v>0</v>
      </c>
      <c r="G52">
        <f>PPCL_NG!P52</f>
        <v>35.51</v>
      </c>
      <c r="H52">
        <f>PPCL_Spot!P52</f>
        <v>5.9772830531576568</v>
      </c>
      <c r="I52">
        <f>Bawana_NG!P52</f>
        <v>83.81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621.24364450482017</v>
      </c>
      <c r="P52" s="37">
        <v>118.97479413695034</v>
      </c>
      <c r="Q52" s="37">
        <v>30.74</v>
      </c>
      <c r="R52" s="39">
        <v>47.5</v>
      </c>
      <c r="S52" s="39">
        <v>0</v>
      </c>
      <c r="T52" s="38">
        <f>SUMPRODUCT(LTA!J52:AN52,LTA!J$101:AN$101,LTA!J$103:AN$103)</f>
        <v>553.80999999999995</v>
      </c>
      <c r="U52" s="38">
        <f>SUMPRODUCT(LTA!J52:AN52,LTA!J$102:AN$102,LTA!J$103:AN$103)</f>
        <v>58.08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129.99</v>
      </c>
      <c r="Z52" s="35">
        <f>IEX!N52</f>
        <v>0</v>
      </c>
      <c r="AA52" s="76">
        <f>STOA!H52</f>
        <v>149.30000000000001</v>
      </c>
      <c r="AB52" s="76">
        <f>-STOA!N52</f>
        <v>0</v>
      </c>
      <c r="AC52">
        <f t="shared" si="0"/>
        <v>15.800495413085569</v>
      </c>
      <c r="AD52">
        <f t="shared" si="1"/>
        <v>1865.2108632875772</v>
      </c>
      <c r="AE52">
        <f>'IDT-1'!B52</f>
        <v>0</v>
      </c>
      <c r="AF52" s="25"/>
      <c r="AG52">
        <f t="shared" si="2"/>
        <v>1865.2108632875772</v>
      </c>
      <c r="AI52" s="35">
        <f>PXIL!H52</f>
        <v>0</v>
      </c>
      <c r="AJ52" s="35">
        <f>PXIL!N52</f>
        <v>0</v>
      </c>
      <c r="AK52" s="35">
        <f>RTM_IEX!H52</f>
        <v>21.34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11.0558</v>
      </c>
      <c r="E53">
        <f>GT_NG!P53</f>
        <v>13.679837005734981</v>
      </c>
      <c r="F53">
        <f>GT_Spot!P53</f>
        <v>0</v>
      </c>
      <c r="G53">
        <f>PPCL_NG!P53</f>
        <v>35.51</v>
      </c>
      <c r="H53">
        <f>PPCL_Spot!P53</f>
        <v>7.0271891243502598</v>
      </c>
      <c r="I53">
        <f>Bawana_NG!P53</f>
        <v>83.81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621.24364450482017</v>
      </c>
      <c r="P53" s="37">
        <v>118.97479413695034</v>
      </c>
      <c r="Q53" s="37">
        <v>30.74</v>
      </c>
      <c r="R53" s="39">
        <v>47.5</v>
      </c>
      <c r="S53" s="39">
        <v>0</v>
      </c>
      <c r="T53" s="38">
        <f>SUMPRODUCT(LTA!J53:AN53,LTA!J$101:AN$101,LTA!J$103:AN$103)</f>
        <v>553.80999999999995</v>
      </c>
      <c r="U53" s="38">
        <f>SUMPRODUCT(LTA!J53:AN53,LTA!J$102:AN$102,LTA!J$103:AN$103)</f>
        <v>58.08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125.14</v>
      </c>
      <c r="Z53" s="35">
        <f>IEX!N53</f>
        <v>0</v>
      </c>
      <c r="AA53" s="76">
        <f>STOA!H53</f>
        <v>149.30000000000001</v>
      </c>
      <c r="AB53" s="76">
        <f>-STOA!N53</f>
        <v>0</v>
      </c>
      <c r="AC53">
        <f t="shared" si="0"/>
        <v>15.964126624083587</v>
      </c>
      <c r="AD53">
        <f t="shared" si="1"/>
        <v>1884.5271381477721</v>
      </c>
      <c r="AE53">
        <f>'IDT-1'!B53</f>
        <v>0</v>
      </c>
      <c r="AF53" s="25"/>
      <c r="AG53">
        <f t="shared" si="2"/>
        <v>1884.5271381477721</v>
      </c>
      <c r="AI53" s="35">
        <f>PXIL!H53</f>
        <v>0</v>
      </c>
      <c r="AJ53" s="35">
        <f>PXIL!N53</f>
        <v>0</v>
      </c>
      <c r="AK53" s="35">
        <f>RTM_IEX!H53</f>
        <v>44.62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11.0558</v>
      </c>
      <c r="E54">
        <f>GT_NG!P54</f>
        <v>13.679837005734981</v>
      </c>
      <c r="F54">
        <f>GT_Spot!P54</f>
        <v>0</v>
      </c>
      <c r="G54">
        <f>PPCL_NG!P54</f>
        <v>35.51</v>
      </c>
      <c r="H54">
        <f>PPCL_Spot!P54</f>
        <v>7.0271891243502598</v>
      </c>
      <c r="I54">
        <f>Bawana_NG!P54</f>
        <v>83.81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621.24364450482017</v>
      </c>
      <c r="P54" s="37">
        <v>118.97479413695034</v>
      </c>
      <c r="Q54" s="37">
        <v>30.74</v>
      </c>
      <c r="R54" s="39">
        <v>47.5</v>
      </c>
      <c r="S54" s="39">
        <v>0</v>
      </c>
      <c r="T54" s="38">
        <f>SUMPRODUCT(LTA!J54:AN54,LTA!J$101:AN$101,LTA!J$103:AN$103)</f>
        <v>553.80999999999995</v>
      </c>
      <c r="U54" s="38">
        <f>SUMPRODUCT(LTA!J54:AN54,LTA!J$102:AN$102,LTA!J$103:AN$103)</f>
        <v>58.08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116.41</v>
      </c>
      <c r="Z54" s="35">
        <f>IEX!N54</f>
        <v>0</v>
      </c>
      <c r="AA54" s="76">
        <f>STOA!H54</f>
        <v>149.30000000000001</v>
      </c>
      <c r="AB54" s="76">
        <f>-STOA!N54</f>
        <v>0</v>
      </c>
      <c r="AC54">
        <f t="shared" si="0"/>
        <v>15.858202624083587</v>
      </c>
      <c r="AD54">
        <f t="shared" si="1"/>
        <v>1872.0230621477722</v>
      </c>
      <c r="AE54">
        <f>'IDT-1'!B54</f>
        <v>0</v>
      </c>
      <c r="AF54" s="25"/>
      <c r="AG54">
        <f t="shared" si="2"/>
        <v>1872.0230621477722</v>
      </c>
      <c r="AI54" s="35">
        <f>PXIL!H54</f>
        <v>0</v>
      </c>
      <c r="AJ54" s="35">
        <f>PXIL!N54</f>
        <v>0</v>
      </c>
      <c r="AK54" s="35">
        <f>RTM_IEX!H54</f>
        <v>40.74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11.0558</v>
      </c>
      <c r="E55">
        <f>GT_NG!P55</f>
        <v>13.267506218905471</v>
      </c>
      <c r="F55">
        <f>GT_Spot!P55</f>
        <v>0</v>
      </c>
      <c r="G55">
        <f>PPCL_NG!P55</f>
        <v>35.51</v>
      </c>
      <c r="H55">
        <f>PPCL_Spot!P55</f>
        <v>7.0271891243502598</v>
      </c>
      <c r="I55">
        <f>Bawana_NG!P55</f>
        <v>83.81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621.43250050482015</v>
      </c>
      <c r="P55" s="37">
        <v>118.97479413695034</v>
      </c>
      <c r="Q55" s="37">
        <v>30.74</v>
      </c>
      <c r="R55" s="39">
        <v>47.5</v>
      </c>
      <c r="S55" s="39">
        <v>0</v>
      </c>
      <c r="T55" s="38">
        <f>SUMPRODUCT(LTA!J55:AN55,LTA!J$101:AN$101,LTA!J$103:AN$103)</f>
        <v>553.80999999999995</v>
      </c>
      <c r="U55" s="38">
        <f>SUMPRODUCT(LTA!J55:AN55,LTA!J$102:AN$102,LTA!J$103:AN$103)</f>
        <v>58.28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97.98</v>
      </c>
      <c r="Z55" s="35">
        <f>IEX!N55</f>
        <v>0</v>
      </c>
      <c r="AA55" s="76">
        <f>STOA!H55</f>
        <v>149.21</v>
      </c>
      <c r="AB55" s="76">
        <f>-STOA!N55</f>
        <v>0</v>
      </c>
      <c r="AC55">
        <f t="shared" si="0"/>
        <v>15.686141435874218</v>
      </c>
      <c r="AD55">
        <f t="shared" si="1"/>
        <v>1851.711648549152</v>
      </c>
      <c r="AE55">
        <f>'IDT-1'!B55</f>
        <v>0</v>
      </c>
      <c r="AF55" s="25"/>
      <c r="AG55">
        <f t="shared" si="2"/>
        <v>1851.711648549152</v>
      </c>
      <c r="AI55" s="35">
        <f>PXIL!H55</f>
        <v>0</v>
      </c>
      <c r="AJ55" s="35">
        <f>PXIL!N55</f>
        <v>0</v>
      </c>
      <c r="AK55" s="35">
        <f>RTM_IEX!H55</f>
        <v>38.799999999999997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11.0558</v>
      </c>
      <c r="E56">
        <f>GT_NG!P56</f>
        <v>13.267506218905471</v>
      </c>
      <c r="F56">
        <f>GT_Spot!P56</f>
        <v>0</v>
      </c>
      <c r="G56">
        <f>PPCL_NG!P56</f>
        <v>35.51</v>
      </c>
      <c r="H56">
        <f>PPCL_Spot!P56</f>
        <v>7.0271891243502598</v>
      </c>
      <c r="I56">
        <f>Bawana_NG!P56</f>
        <v>83.81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621.43250050482015</v>
      </c>
      <c r="P56" s="37">
        <v>118.97479413695034</v>
      </c>
      <c r="Q56" s="37">
        <v>30.74</v>
      </c>
      <c r="R56" s="39">
        <v>47.5</v>
      </c>
      <c r="S56" s="39">
        <v>0</v>
      </c>
      <c r="T56" s="38">
        <f>SUMPRODUCT(LTA!J56:AN56,LTA!J$101:AN$101,LTA!J$103:AN$103)</f>
        <v>553.80999999999995</v>
      </c>
      <c r="U56" s="38">
        <f>SUMPRODUCT(LTA!J56:AN56,LTA!J$102:AN$102,LTA!J$103:AN$103)</f>
        <v>58.480000000000004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86.34</v>
      </c>
      <c r="Z56" s="35">
        <f>IEX!N56</f>
        <v>0</v>
      </c>
      <c r="AA56" s="76">
        <f>STOA!H56</f>
        <v>149.21</v>
      </c>
      <c r="AB56" s="76">
        <f>-STOA!N56</f>
        <v>0</v>
      </c>
      <c r="AC56">
        <f t="shared" si="0"/>
        <v>15.598193435874219</v>
      </c>
      <c r="AD56">
        <f t="shared" si="1"/>
        <v>1841.3295965491518</v>
      </c>
      <c r="AE56">
        <f>'IDT-1'!B56</f>
        <v>0.54200000000000004</v>
      </c>
      <c r="AF56" s="25"/>
      <c r="AG56">
        <f t="shared" si="2"/>
        <v>1841.8715965491517</v>
      </c>
      <c r="AI56" s="35">
        <f>PXIL!H56</f>
        <v>0</v>
      </c>
      <c r="AJ56" s="35">
        <f>PXIL!N56</f>
        <v>0</v>
      </c>
      <c r="AK56" s="35">
        <f>RTM_IEX!H56</f>
        <v>39.769999999999996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11.0558</v>
      </c>
      <c r="E57">
        <f>GT_NG!P57</f>
        <v>13.267506218905471</v>
      </c>
      <c r="F57">
        <f>GT_Spot!P57</f>
        <v>0</v>
      </c>
      <c r="G57">
        <f>PPCL_NG!P57</f>
        <v>35.51</v>
      </c>
      <c r="H57">
        <f>PPCL_Spot!P57</f>
        <v>7.0271891243502598</v>
      </c>
      <c r="I57">
        <f>Bawana_NG!P57</f>
        <v>83.81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620.82986850482018</v>
      </c>
      <c r="P57" s="37">
        <v>118.97479413695034</v>
      </c>
      <c r="Q57" s="37">
        <v>29.82</v>
      </c>
      <c r="R57" s="39">
        <v>47.5</v>
      </c>
      <c r="S57" s="39">
        <v>0</v>
      </c>
      <c r="T57" s="38">
        <f>SUMPRODUCT(LTA!J57:AN57,LTA!J$101:AN$101,LTA!J$103:AN$103)</f>
        <v>553.80999999999995</v>
      </c>
      <c r="U57" s="38">
        <f>SUMPRODUCT(LTA!J57:AN57,LTA!J$102:AN$102,LTA!J$103:AN$103)</f>
        <v>53.81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76.64</v>
      </c>
      <c r="Z57" s="35">
        <f>IEX!N57</f>
        <v>0</v>
      </c>
      <c r="AA57" s="76">
        <f>STOA!H57</f>
        <v>149.21</v>
      </c>
      <c r="AB57" s="76">
        <f>-STOA!N57</f>
        <v>0</v>
      </c>
      <c r="AC57">
        <f t="shared" si="0"/>
        <v>15.611443327074221</v>
      </c>
      <c r="AD57">
        <f t="shared" si="1"/>
        <v>1842.8937146579522</v>
      </c>
      <c r="AE57">
        <f>'IDT-1'!B57</f>
        <v>5.9660000000000002</v>
      </c>
      <c r="AF57" s="25"/>
      <c r="AG57">
        <f t="shared" si="2"/>
        <v>1848.8597146579521</v>
      </c>
      <c r="AI57" s="35">
        <f>PXIL!H57</f>
        <v>0</v>
      </c>
      <c r="AJ57" s="35">
        <f>PXIL!N57</f>
        <v>0</v>
      </c>
      <c r="AK57" s="35">
        <f>RTM_IEX!H57</f>
        <v>57.24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11.0558</v>
      </c>
      <c r="E58">
        <f>GT_NG!P58</f>
        <v>13.267506218905471</v>
      </c>
      <c r="F58">
        <f>GT_Spot!P58</f>
        <v>0</v>
      </c>
      <c r="G58">
        <f>PPCL_NG!P58</f>
        <v>35.51</v>
      </c>
      <c r="H58">
        <f>PPCL_Spot!P58</f>
        <v>7.0271891243502598</v>
      </c>
      <c r="I58">
        <f>Bawana_NG!P58</f>
        <v>83.81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620.82986850482018</v>
      </c>
      <c r="P58" s="37">
        <v>118.97479413695034</v>
      </c>
      <c r="Q58" s="37">
        <v>29.82</v>
      </c>
      <c r="R58" s="39">
        <v>47.5</v>
      </c>
      <c r="S58" s="39">
        <v>0</v>
      </c>
      <c r="T58" s="38">
        <f>SUMPRODUCT(LTA!J58:AN58,LTA!J$101:AN$101,LTA!J$103:AN$103)</f>
        <v>549.04</v>
      </c>
      <c r="U58" s="38">
        <f>SUMPRODUCT(LTA!J58:AN58,LTA!J$102:AN$102,LTA!J$103:AN$103)</f>
        <v>53.81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91.19</v>
      </c>
      <c r="Z58" s="35">
        <f>IEX!N58</f>
        <v>0</v>
      </c>
      <c r="AA58" s="76">
        <f>STOA!H58</f>
        <v>149.21</v>
      </c>
      <c r="AB58" s="76">
        <f>-STOA!N58</f>
        <v>0</v>
      </c>
      <c r="AC58">
        <f t="shared" si="0"/>
        <v>15.709891327074221</v>
      </c>
      <c r="AD58">
        <f t="shared" si="1"/>
        <v>1854.5152666579522</v>
      </c>
      <c r="AE58">
        <f>'IDT-1'!B58</f>
        <v>5.9660000000000002</v>
      </c>
      <c r="AF58" s="25"/>
      <c r="AG58">
        <f t="shared" si="2"/>
        <v>1860.4812666579521</v>
      </c>
      <c r="AI58" s="35">
        <f>PXIL!H58</f>
        <v>0</v>
      </c>
      <c r="AJ58" s="35">
        <f>PXIL!N58</f>
        <v>0</v>
      </c>
      <c r="AK58" s="35">
        <f>RTM_IEX!H58</f>
        <v>59.18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11.0558</v>
      </c>
      <c r="E59">
        <f>GT_NG!P59</f>
        <v>13.267506218905471</v>
      </c>
      <c r="F59">
        <f>GT_Spot!P59</f>
        <v>0</v>
      </c>
      <c r="G59">
        <f>PPCL_NG!P59</f>
        <v>35.51</v>
      </c>
      <c r="H59">
        <f>PPCL_Spot!P59</f>
        <v>7.0271891243502598</v>
      </c>
      <c r="I59">
        <f>Bawana_NG!P59</f>
        <v>83.81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619.89250050482019</v>
      </c>
      <c r="P59" s="37">
        <v>118.97479413695034</v>
      </c>
      <c r="Q59" s="37">
        <v>29.82</v>
      </c>
      <c r="R59" s="39">
        <v>47.5</v>
      </c>
      <c r="S59" s="39">
        <v>0</v>
      </c>
      <c r="T59" s="38">
        <f>SUMPRODUCT(LTA!J59:AN59,LTA!J$101:AN$101,LTA!J$103:AN$103)</f>
        <v>544.59</v>
      </c>
      <c r="U59" s="38">
        <f>SUMPRODUCT(LTA!J59:AN59,LTA!J$102:AN$102,LTA!J$103:AN$103)</f>
        <v>54.46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136.79</v>
      </c>
      <c r="Z59" s="35">
        <f>IEX!N59</f>
        <v>0</v>
      </c>
      <c r="AA59" s="76">
        <f>STOA!H59</f>
        <v>149.35000000000002</v>
      </c>
      <c r="AB59" s="76">
        <f>-STOA!N59</f>
        <v>0</v>
      </c>
      <c r="AC59">
        <f t="shared" si="0"/>
        <v>15.95645343587422</v>
      </c>
      <c r="AD59">
        <f t="shared" si="1"/>
        <v>1883.6213365491519</v>
      </c>
      <c r="AE59">
        <f>'IDT-1'!B59</f>
        <v>0</v>
      </c>
      <c r="AF59" s="25"/>
      <c r="AG59">
        <f t="shared" si="2"/>
        <v>1883.6213365491519</v>
      </c>
      <c r="AI59" s="35">
        <f>PXIL!H59</f>
        <v>0</v>
      </c>
      <c r="AJ59" s="35">
        <f>PXIL!N59</f>
        <v>0</v>
      </c>
      <c r="AK59" s="35">
        <f>RTM_IEX!H59</f>
        <v>47.53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11.0558</v>
      </c>
      <c r="E60">
        <f>GT_NG!P60</f>
        <v>13.267506218905471</v>
      </c>
      <c r="F60">
        <f>GT_Spot!P60</f>
        <v>0</v>
      </c>
      <c r="G60">
        <f>PPCL_NG!P60</f>
        <v>35.51</v>
      </c>
      <c r="H60">
        <f>PPCL_Spot!P60</f>
        <v>6.68</v>
      </c>
      <c r="I60">
        <f>Bawana_NG!P60</f>
        <v>83.81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620.39054050482014</v>
      </c>
      <c r="P60" s="37">
        <v>118.97479413695034</v>
      </c>
      <c r="Q60" s="37">
        <v>29.82</v>
      </c>
      <c r="R60" s="39">
        <v>47.5</v>
      </c>
      <c r="S60" s="39">
        <v>0</v>
      </c>
      <c r="T60" s="38">
        <f>SUMPRODUCT(LTA!J60:AN60,LTA!J$101:AN$101,LTA!J$103:AN$103)</f>
        <v>535.02</v>
      </c>
      <c r="U60" s="38">
        <f>SUMPRODUCT(LTA!J60:AN60,LTA!J$102:AN$102,LTA!J$103:AN$103)</f>
        <v>54.63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170.74</v>
      </c>
      <c r="Z60" s="35">
        <f>IEX!N60</f>
        <v>0</v>
      </c>
      <c r="AA60" s="76">
        <f>STOA!H60</f>
        <v>149.35000000000002</v>
      </c>
      <c r="AB60" s="76">
        <f>-STOA!N60</f>
        <v>0</v>
      </c>
      <c r="AC60">
        <f t="shared" si="0"/>
        <v>16.115052583229676</v>
      </c>
      <c r="AD60">
        <f t="shared" si="1"/>
        <v>1902.3435882774463</v>
      </c>
      <c r="AE60">
        <f>'IDT-1'!B60</f>
        <v>0</v>
      </c>
      <c r="AF60" s="25"/>
      <c r="AG60">
        <f t="shared" si="2"/>
        <v>1902.3435882774463</v>
      </c>
      <c r="AI60" s="35">
        <f>PXIL!H60</f>
        <v>0</v>
      </c>
      <c r="AJ60" s="35">
        <f>PXIL!N60</f>
        <v>0</v>
      </c>
      <c r="AK60" s="35">
        <f>RTM_IEX!H60</f>
        <v>41.71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11.0558</v>
      </c>
      <c r="E61">
        <f>GT_NG!P61</f>
        <v>13.267506218905471</v>
      </c>
      <c r="F61">
        <f>GT_Spot!P61</f>
        <v>0</v>
      </c>
      <c r="G61">
        <f>PPCL_NG!P61</f>
        <v>35.51</v>
      </c>
      <c r="H61">
        <f>PPCL_Spot!P61</f>
        <v>6.68</v>
      </c>
      <c r="I61">
        <f>Bawana_NG!P61</f>
        <v>83.81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639.01819365084316</v>
      </c>
      <c r="P61" s="37">
        <v>118.97479413695034</v>
      </c>
      <c r="Q61" s="37">
        <v>29.82</v>
      </c>
      <c r="R61" s="39">
        <v>47.5</v>
      </c>
      <c r="S61" s="39">
        <v>0</v>
      </c>
      <c r="T61" s="38">
        <f>SUMPRODUCT(LTA!J61:AN61,LTA!J$101:AN$101,LTA!J$103:AN$103)</f>
        <v>508.54</v>
      </c>
      <c r="U61" s="38">
        <f>SUMPRODUCT(LTA!J61:AN61,LTA!J$102:AN$102,LTA!J$103:AN$103)</f>
        <v>55.96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210.51</v>
      </c>
      <c r="Z61" s="35">
        <f>IEX!N61</f>
        <v>0</v>
      </c>
      <c r="AA61" s="76">
        <f>STOA!H61</f>
        <v>149.35000000000002</v>
      </c>
      <c r="AB61" s="76">
        <f>-STOA!N61</f>
        <v>0</v>
      </c>
      <c r="AC61">
        <f t="shared" si="0"/>
        <v>16.052116869656267</v>
      </c>
      <c r="AD61">
        <f t="shared" si="1"/>
        <v>1894.9141771370428</v>
      </c>
      <c r="AE61">
        <f>'IDT-1'!B61</f>
        <v>0</v>
      </c>
      <c r="AF61" s="25"/>
      <c r="AG61">
        <f t="shared" si="2"/>
        <v>1894.9141771370428</v>
      </c>
      <c r="AI61" s="35">
        <f>PXIL!H61</f>
        <v>0</v>
      </c>
      <c r="AJ61" s="35">
        <f>PXIL!N61</f>
        <v>0</v>
      </c>
      <c r="AK61" s="35">
        <f>RTM_IEX!H61</f>
        <v>0.97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11.0558</v>
      </c>
      <c r="E62">
        <f>GT_NG!P62</f>
        <v>13.267506218905471</v>
      </c>
      <c r="F62">
        <f>GT_Spot!P62</f>
        <v>0</v>
      </c>
      <c r="G62">
        <f>PPCL_NG!P62</f>
        <v>35.51</v>
      </c>
      <c r="H62">
        <f>PPCL_Spot!P62</f>
        <v>6.68</v>
      </c>
      <c r="I62">
        <f>Bawana_NG!P62</f>
        <v>83.81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638.8281936508431</v>
      </c>
      <c r="P62" s="37">
        <v>118.96548312388474</v>
      </c>
      <c r="Q62" s="37">
        <v>29.82</v>
      </c>
      <c r="R62" s="39">
        <v>47.5</v>
      </c>
      <c r="S62" s="39">
        <v>0</v>
      </c>
      <c r="T62" s="38">
        <f>SUMPRODUCT(LTA!J62:AN62,LTA!J$101:AN$101,LTA!J$103:AN$103)</f>
        <v>479.14000000000004</v>
      </c>
      <c r="U62" s="38">
        <f>SUMPRODUCT(LTA!J62:AN62,LTA!J$102:AN$102,LTA!J$103:AN$103)</f>
        <v>56.47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247.37</v>
      </c>
      <c r="Z62" s="35">
        <f>IEX!N62</f>
        <v>0</v>
      </c>
      <c r="AA62" s="76">
        <f>STOA!H62</f>
        <v>149.35000000000002</v>
      </c>
      <c r="AB62" s="76">
        <f>-STOA!N62</f>
        <v>0</v>
      </c>
      <c r="AC62">
        <f t="shared" si="0"/>
        <v>16.215166657146522</v>
      </c>
      <c r="AD62">
        <f t="shared" si="1"/>
        <v>1914.1618163364869</v>
      </c>
      <c r="AE62">
        <f>'IDT-1'!B62</f>
        <v>0</v>
      </c>
      <c r="AF62" s="25"/>
      <c r="AG62">
        <f t="shared" si="2"/>
        <v>1914.1618163364869</v>
      </c>
      <c r="AI62" s="35">
        <f>PXIL!H62</f>
        <v>0</v>
      </c>
      <c r="AJ62" s="35">
        <f>PXIL!N62</f>
        <v>0</v>
      </c>
      <c r="AK62" s="35">
        <f>RTM_IEX!H62</f>
        <v>12.61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11.0558</v>
      </c>
      <c r="E63">
        <f>GT_NG!P63</f>
        <v>13.267506218905471</v>
      </c>
      <c r="F63">
        <f>GT_Spot!P63</f>
        <v>0</v>
      </c>
      <c r="G63">
        <f>PPCL_NG!P63</f>
        <v>35.51</v>
      </c>
      <c r="H63">
        <f>PPCL_Spot!P63</f>
        <v>6.68</v>
      </c>
      <c r="I63">
        <f>Bawana_NG!P63</f>
        <v>83.81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626.59588839721994</v>
      </c>
      <c r="P63" s="37">
        <v>118.96548312388474</v>
      </c>
      <c r="Q63" s="37">
        <v>29.82</v>
      </c>
      <c r="R63" s="39">
        <v>47.5</v>
      </c>
      <c r="S63" s="39">
        <v>0</v>
      </c>
      <c r="T63" s="38">
        <f>SUMPRODUCT(LTA!J63:AN63,LTA!J$101:AN$101,LTA!J$103:AN$103)</f>
        <v>449.72</v>
      </c>
      <c r="U63" s="38">
        <f>SUMPRODUCT(LTA!J63:AN63,LTA!J$102:AN$102,LTA!J$103:AN$103)</f>
        <v>56.56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294.91000000000003</v>
      </c>
      <c r="Z63" s="35">
        <f>IEX!N63</f>
        <v>0</v>
      </c>
      <c r="AA63" s="76">
        <f>STOA!H63</f>
        <v>149.35000000000002</v>
      </c>
      <c r="AB63" s="76">
        <f>-STOA!N63</f>
        <v>0</v>
      </c>
      <c r="AC63">
        <f t="shared" si="0"/>
        <v>16.420191293016089</v>
      </c>
      <c r="AD63">
        <f t="shared" si="1"/>
        <v>1938.3644864469943</v>
      </c>
      <c r="AE63">
        <f>'IDT-1'!B63</f>
        <v>0</v>
      </c>
      <c r="AF63" s="25"/>
      <c r="AG63">
        <f t="shared" si="2"/>
        <v>1938.3644864469943</v>
      </c>
      <c r="AI63" s="35">
        <f>PXIL!H63</f>
        <v>0</v>
      </c>
      <c r="AJ63" s="35">
        <f>PXIL!N63</f>
        <v>0</v>
      </c>
      <c r="AK63" s="35">
        <f>RTM_IEX!H63</f>
        <v>31.04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11.0558</v>
      </c>
      <c r="E64">
        <f>GT_NG!P64</f>
        <v>13.267506218905471</v>
      </c>
      <c r="F64">
        <f>GT_Spot!P64</f>
        <v>0</v>
      </c>
      <c r="G64">
        <f>PPCL_NG!P64</f>
        <v>35.51</v>
      </c>
      <c r="H64">
        <f>PPCL_Spot!P64</f>
        <v>5.9772830531576568</v>
      </c>
      <c r="I64">
        <f>Bawana_NG!P64</f>
        <v>83.81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624.71602245519091</v>
      </c>
      <c r="P64" s="37">
        <v>118.96548312388474</v>
      </c>
      <c r="Q64" s="37">
        <v>29.82</v>
      </c>
      <c r="R64" s="39">
        <v>47.5</v>
      </c>
      <c r="S64" s="39">
        <v>0</v>
      </c>
      <c r="T64" s="38">
        <f>SUMPRODUCT(LTA!J64:AN64,LTA!J$101:AN$101,LTA!J$103:AN$103)</f>
        <v>421.03000000000003</v>
      </c>
      <c r="U64" s="38">
        <f>SUMPRODUCT(LTA!J64:AN64,LTA!J$102:AN$102,LTA!J$103:AN$103)</f>
        <v>56.3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333.72</v>
      </c>
      <c r="Z64" s="35">
        <f>IEX!N64</f>
        <v>0</v>
      </c>
      <c r="AA64" s="76">
        <f>STOA!H64</f>
        <v>149.35000000000002</v>
      </c>
      <c r="AB64" s="76">
        <f>-STOA!N64</f>
        <v>0</v>
      </c>
      <c r="AC64">
        <f t="shared" si="0"/>
        <v>16.513913596749564</v>
      </c>
      <c r="AD64">
        <f t="shared" si="1"/>
        <v>1949.4281812543893</v>
      </c>
      <c r="AE64">
        <f>'IDT-1'!B64</f>
        <v>0</v>
      </c>
      <c r="AF64" s="25"/>
      <c r="AG64">
        <f t="shared" si="2"/>
        <v>1949.4281812543893</v>
      </c>
      <c r="AI64" s="35">
        <f>PXIL!H64</f>
        <v>0</v>
      </c>
      <c r="AJ64" s="35">
        <f>PXIL!N64</f>
        <v>0</v>
      </c>
      <c r="AK64" s="35">
        <f>RTM_IEX!H64</f>
        <v>34.92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11.0558</v>
      </c>
      <c r="E65">
        <f>GT_NG!P65</f>
        <v>13.267506218905471</v>
      </c>
      <c r="F65">
        <f>GT_Spot!P65</f>
        <v>0</v>
      </c>
      <c r="G65">
        <f>PPCL_NG!P65</f>
        <v>35.51</v>
      </c>
      <c r="H65">
        <f>PPCL_Spot!P65</f>
        <v>5.9772830531576568</v>
      </c>
      <c r="I65">
        <f>Bawana_NG!P65</f>
        <v>83.81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624.88732489059703</v>
      </c>
      <c r="P65" s="37">
        <v>118.96548312388474</v>
      </c>
      <c r="Q65" s="37">
        <v>29.82</v>
      </c>
      <c r="R65" s="39">
        <v>47.5</v>
      </c>
      <c r="S65" s="39">
        <v>0</v>
      </c>
      <c r="T65" s="38">
        <f>SUMPRODUCT(LTA!J65:AN65,LTA!J$101:AN$101,LTA!J$103:AN$103)</f>
        <v>386.39</v>
      </c>
      <c r="U65" s="38">
        <f>SUMPRODUCT(LTA!J65:AN65,LTA!J$102:AN$102,LTA!J$103:AN$103)</f>
        <v>56.019999999999996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369.61</v>
      </c>
      <c r="Z65" s="35">
        <f>IEX!N65</f>
        <v>0</v>
      </c>
      <c r="AA65" s="76">
        <f>STOA!H65</f>
        <v>149.35000000000002</v>
      </c>
      <c r="AB65" s="76">
        <f>-STOA!N65</f>
        <v>0</v>
      </c>
      <c r="AC65">
        <f t="shared" si="0"/>
        <v>16.621276537206974</v>
      </c>
      <c r="AD65">
        <f t="shared" si="1"/>
        <v>1962.1021207493377</v>
      </c>
      <c r="AE65">
        <f>'IDT-1'!B65</f>
        <v>0</v>
      </c>
      <c r="AF65" s="25"/>
      <c r="AG65">
        <f t="shared" si="2"/>
        <v>1962.1021207493377</v>
      </c>
      <c r="AI65" s="35">
        <f>PXIL!H65</f>
        <v>0</v>
      </c>
      <c r="AJ65" s="35">
        <f>PXIL!N65</f>
        <v>0</v>
      </c>
      <c r="AK65" s="35">
        <f>RTM_IEX!H65</f>
        <v>46.56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11.0558</v>
      </c>
      <c r="E66">
        <f>GT_NG!P66</f>
        <v>13.267506218905471</v>
      </c>
      <c r="F66">
        <f>GT_Spot!P66</f>
        <v>0</v>
      </c>
      <c r="G66">
        <f>PPCL_NG!P66</f>
        <v>35.51</v>
      </c>
      <c r="H66">
        <f>PPCL_Spot!P66</f>
        <v>5.9772830531576568</v>
      </c>
      <c r="I66">
        <f>Bawana_NG!P66</f>
        <v>83.81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625.82725786161154</v>
      </c>
      <c r="P66" s="37">
        <v>118.96548312388474</v>
      </c>
      <c r="Q66" s="37">
        <v>29.82</v>
      </c>
      <c r="R66" s="39">
        <v>47.5</v>
      </c>
      <c r="S66" s="39">
        <v>0</v>
      </c>
      <c r="T66" s="38">
        <f>SUMPRODUCT(LTA!J66:AN66,LTA!J$101:AN$101,LTA!J$103:AN$103)</f>
        <v>350.97</v>
      </c>
      <c r="U66" s="38">
        <f>SUMPRODUCT(LTA!J66:AN66,LTA!J$102:AN$102,LTA!J$103:AN$103)</f>
        <v>55.89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397.74</v>
      </c>
      <c r="Z66" s="35">
        <f>IEX!N66</f>
        <v>0</v>
      </c>
      <c r="AA66" s="76">
        <f>STOA!H66</f>
        <v>149.35000000000002</v>
      </c>
      <c r="AB66" s="76">
        <f>-STOA!N66</f>
        <v>0</v>
      </c>
      <c r="AC66">
        <f t="shared" si="0"/>
        <v>16.6158159741635</v>
      </c>
      <c r="AD66">
        <f t="shared" si="1"/>
        <v>1961.4575142833962</v>
      </c>
      <c r="AE66">
        <f>'IDT-1'!B66</f>
        <v>0</v>
      </c>
      <c r="AF66" s="25"/>
      <c r="AG66">
        <f t="shared" si="2"/>
        <v>1961.4575142833962</v>
      </c>
      <c r="AI66" s="35">
        <f>PXIL!H66</f>
        <v>0</v>
      </c>
      <c r="AJ66" s="35">
        <f>PXIL!N66</f>
        <v>0</v>
      </c>
      <c r="AK66" s="35">
        <f>RTM_IEX!H66</f>
        <v>52.39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11.0558</v>
      </c>
      <c r="E67">
        <f>GT_NG!P67</f>
        <v>13.267506218905471</v>
      </c>
      <c r="F67">
        <f>GT_Spot!P67</f>
        <v>0</v>
      </c>
      <c r="G67">
        <f>PPCL_NG!P67</f>
        <v>35.51</v>
      </c>
      <c r="H67">
        <f>PPCL_Spot!P67</f>
        <v>5.9772830531576568</v>
      </c>
      <c r="I67">
        <f>Bawana_NG!P67</f>
        <v>83.81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624.88732489059703</v>
      </c>
      <c r="P67" s="37">
        <v>118.96548312388474</v>
      </c>
      <c r="Q67" s="37">
        <v>29.82</v>
      </c>
      <c r="R67" s="39">
        <v>47.5</v>
      </c>
      <c r="S67" s="39">
        <v>0</v>
      </c>
      <c r="T67" s="38">
        <f>SUMPRODUCT(LTA!J67:AN67,LTA!J$101:AN$101,LTA!J$103:AN$103)</f>
        <v>313.49</v>
      </c>
      <c r="U67" s="38">
        <f>SUMPRODUCT(LTA!J67:AN67,LTA!J$102:AN$102,LTA!J$103:AN$103)</f>
        <v>59.29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441.39</v>
      </c>
      <c r="Z67" s="35">
        <f>IEX!N67</f>
        <v>0</v>
      </c>
      <c r="AA67" s="76">
        <f>STOA!H67</f>
        <v>149.21</v>
      </c>
      <c r="AB67" s="76">
        <f>-STOA!N67</f>
        <v>0</v>
      </c>
      <c r="AC67">
        <f t="shared" si="0"/>
        <v>16.255204537206975</v>
      </c>
      <c r="AD67">
        <f t="shared" si="1"/>
        <v>1918.888192749338</v>
      </c>
      <c r="AE67">
        <f>'IDT-1'!B67</f>
        <v>0</v>
      </c>
      <c r="AF67" s="25"/>
      <c r="AG67">
        <f t="shared" si="2"/>
        <v>1918.888192749338</v>
      </c>
      <c r="AI67" s="35">
        <f>PXIL!H67</f>
        <v>0</v>
      </c>
      <c r="AJ67" s="35">
        <f>PXIL!N67</f>
        <v>0</v>
      </c>
      <c r="AK67" s="35">
        <f>RTM_IEX!H67</f>
        <v>0.97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11.0558</v>
      </c>
      <c r="E68">
        <f>GT_NG!P68</f>
        <v>13.267506218905471</v>
      </c>
      <c r="F68">
        <f>GT_Spot!P68</f>
        <v>0</v>
      </c>
      <c r="G68">
        <f>PPCL_NG!P68</f>
        <v>35.51</v>
      </c>
      <c r="H68">
        <f>PPCL_Spot!P68</f>
        <v>5.9772830531576568</v>
      </c>
      <c r="I68">
        <f>Bawana_NG!P68</f>
        <v>83.81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623.33732489059696</v>
      </c>
      <c r="P68" s="37">
        <v>118.96548312388474</v>
      </c>
      <c r="Q68" s="37">
        <v>29.82</v>
      </c>
      <c r="R68" s="39">
        <v>47.5</v>
      </c>
      <c r="S68" s="39">
        <v>0</v>
      </c>
      <c r="T68" s="38">
        <f>SUMPRODUCT(LTA!J68:AN68,LTA!J$101:AN$101,LTA!J$103:AN$103)</f>
        <v>276.11</v>
      </c>
      <c r="U68" s="38">
        <f>SUMPRODUCT(LTA!J68:AN68,LTA!J$102:AN$102,LTA!J$103:AN$103)</f>
        <v>59.29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483.1</v>
      </c>
      <c r="Z68" s="35">
        <f>IEX!N68</f>
        <v>0</v>
      </c>
      <c r="AA68" s="76">
        <f>STOA!H68</f>
        <v>149.21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16.388681587630533</v>
      </c>
      <c r="AD68">
        <f t="shared" ref="AD68:AD98" si="4">SUM(B68:AB68,AI68:AV68)-AC68</f>
        <v>1908.5347156989142</v>
      </c>
      <c r="AE68">
        <f>'IDT-1'!B68</f>
        <v>0</v>
      </c>
      <c r="AF68" s="25"/>
      <c r="AG68">
        <f t="shared" ref="AG68:AG98" si="5">SUM(AD68:AF68)</f>
        <v>1908.5347156989142</v>
      </c>
      <c r="AI68" s="35">
        <f>PXIL!H68</f>
        <v>0</v>
      </c>
      <c r="AJ68" s="35">
        <f>PXIL!N68</f>
        <v>0</v>
      </c>
      <c r="AK68" s="35">
        <f>RTM_IEX!H68</f>
        <v>0.97</v>
      </c>
      <c r="AL68" s="35">
        <f>RTM_IEX!N68</f>
        <v>-13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11.0558</v>
      </c>
      <c r="E69">
        <f>GT_NG!P69</f>
        <v>13.267506218905471</v>
      </c>
      <c r="F69">
        <f>GT_Spot!P69</f>
        <v>0</v>
      </c>
      <c r="G69">
        <f>PPCL_NG!P69</f>
        <v>35.51</v>
      </c>
      <c r="H69">
        <f>PPCL_Spot!P69</f>
        <v>5.9772830531576568</v>
      </c>
      <c r="I69">
        <f>Bawana_NG!P69</f>
        <v>83.81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625.37043908149803</v>
      </c>
      <c r="P69" s="37">
        <v>118.96548312388474</v>
      </c>
      <c r="Q69" s="37">
        <v>29.82</v>
      </c>
      <c r="R69" s="39">
        <v>47.5</v>
      </c>
      <c r="S69" s="39">
        <v>0</v>
      </c>
      <c r="T69" s="38">
        <f>SUMPRODUCT(LTA!J69:AN69,LTA!J$101:AN$101,LTA!J$103:AN$103)</f>
        <v>237.04</v>
      </c>
      <c r="U69" s="38">
        <f>SUMPRODUCT(LTA!J69:AN69,LTA!J$102:AN$102,LTA!J$103:AN$103)</f>
        <v>59.29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300.44</v>
      </c>
      <c r="Z69" s="35">
        <f>IEX!N69</f>
        <v>0</v>
      </c>
      <c r="AA69" s="76">
        <f>STOA!H69</f>
        <v>149.21</v>
      </c>
      <c r="AB69" s="76">
        <f>-STOA!N69</f>
        <v>0</v>
      </c>
      <c r="AC69">
        <f t="shared" si="3"/>
        <v>16.163082696410548</v>
      </c>
      <c r="AD69">
        <f t="shared" si="4"/>
        <v>1908.0134287810356</v>
      </c>
      <c r="AE69">
        <f>'IDT-1'!B69</f>
        <v>0</v>
      </c>
      <c r="AF69" s="25"/>
      <c r="AG69">
        <f t="shared" si="5"/>
        <v>1908.0134287810356</v>
      </c>
      <c r="AI69" s="35">
        <f>PXIL!H69</f>
        <v>0</v>
      </c>
      <c r="AJ69" s="35">
        <f>PXIL!N69</f>
        <v>0</v>
      </c>
      <c r="AK69" s="35">
        <f>RTM_IEX!H69</f>
        <v>0.97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205.95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11.0558</v>
      </c>
      <c r="E70">
        <f>GT_NG!P70</f>
        <v>13.267506218905471</v>
      </c>
      <c r="F70">
        <f>GT_Spot!P70</f>
        <v>0</v>
      </c>
      <c r="G70">
        <f>PPCL_NG!P70</f>
        <v>35.51</v>
      </c>
      <c r="H70">
        <f>PPCL_Spot!P70</f>
        <v>5.9772830531576568</v>
      </c>
      <c r="I70">
        <f>Bawana_NG!P70</f>
        <v>83.81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625.28699108149794</v>
      </c>
      <c r="P70" s="37">
        <v>118.96548312388474</v>
      </c>
      <c r="Q70" s="37">
        <v>29.82</v>
      </c>
      <c r="R70" s="39">
        <v>43.53</v>
      </c>
      <c r="S70" s="39">
        <v>0</v>
      </c>
      <c r="T70" s="38">
        <f>SUMPRODUCT(LTA!J70:AN70,LTA!J$101:AN$101,LTA!J$103:AN$103)</f>
        <v>197.12</v>
      </c>
      <c r="U70" s="38">
        <f>SUMPRODUCT(LTA!J70:AN70,LTA!J$102:AN$102,LTA!J$103:AN$103)</f>
        <v>59.29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420.73</v>
      </c>
      <c r="Z70" s="35">
        <f>IEX!N70</f>
        <v>0</v>
      </c>
      <c r="AA70" s="76">
        <f>STOA!H70</f>
        <v>149.21</v>
      </c>
      <c r="AB70" s="76">
        <f>-STOA!N70</f>
        <v>0</v>
      </c>
      <c r="AC70">
        <f t="shared" si="3"/>
        <v>16.037557733210544</v>
      </c>
      <c r="AD70">
        <f t="shared" si="4"/>
        <v>1893.1955057442353</v>
      </c>
      <c r="AE70">
        <f>'IDT-1'!B70</f>
        <v>0</v>
      </c>
      <c r="AF70" s="25"/>
      <c r="AG70">
        <f t="shared" si="5"/>
        <v>1893.1955057442353</v>
      </c>
      <c r="AI70" s="35">
        <f>PXIL!H70</f>
        <v>0</v>
      </c>
      <c r="AJ70" s="35">
        <f>PXIL!N70</f>
        <v>0</v>
      </c>
      <c r="AK70" s="35">
        <f>RTM_IEX!H70</f>
        <v>0.97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114.69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11.0558</v>
      </c>
      <c r="E71">
        <f>GT_NG!P71</f>
        <v>13.267506218905471</v>
      </c>
      <c r="F71">
        <f>GT_Spot!P71</f>
        <v>0</v>
      </c>
      <c r="G71">
        <f>PPCL_NG!P71</f>
        <v>35.51</v>
      </c>
      <c r="H71">
        <f>PPCL_Spot!P71</f>
        <v>5.9772830531576568</v>
      </c>
      <c r="I71">
        <f>Bawana_NG!P71</f>
        <v>82.743815892634785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633.90624733546633</v>
      </c>
      <c r="P71" s="37">
        <v>118.96548312388474</v>
      </c>
      <c r="Q71" s="37">
        <v>29.82</v>
      </c>
      <c r="R71" s="39">
        <v>36.56</v>
      </c>
      <c r="S71" s="39">
        <v>0</v>
      </c>
      <c r="T71" s="38">
        <f>SUMPRODUCT(LTA!J71:AN71,LTA!J$101:AN$101,LTA!J$103:AN$103)</f>
        <v>164.54000000000002</v>
      </c>
      <c r="U71" s="38">
        <f>SUMPRODUCT(LTA!J71:AN71,LTA!J$102:AN$102,LTA!J$103:AN$103)</f>
        <v>59.56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554.89</v>
      </c>
      <c r="Z71" s="35">
        <f>IEX!N71</f>
        <v>0</v>
      </c>
      <c r="AA71" s="76">
        <f>STOA!H71</f>
        <v>149.16</v>
      </c>
      <c r="AB71" s="76">
        <f>-STOA!N71</f>
        <v>0</v>
      </c>
      <c r="AC71">
        <f t="shared" si="3"/>
        <v>16.088991539242009</v>
      </c>
      <c r="AD71">
        <f t="shared" si="4"/>
        <v>1899.2671440848071</v>
      </c>
      <c r="AE71">
        <f>'IDT-1'!B71</f>
        <v>0</v>
      </c>
      <c r="AF71" s="25"/>
      <c r="AG71">
        <f t="shared" si="5"/>
        <v>1899.2671440848071</v>
      </c>
      <c r="AI71" s="35">
        <f>PXIL!H71</f>
        <v>0</v>
      </c>
      <c r="AJ71" s="35">
        <f>PXIL!N71</f>
        <v>0</v>
      </c>
      <c r="AK71" s="35">
        <f>RTM_IEX!H71</f>
        <v>19.399999999999999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11.0558</v>
      </c>
      <c r="E72">
        <f>GT_NG!P72</f>
        <v>13.267506218905471</v>
      </c>
      <c r="F72">
        <f>GT_Spot!P72</f>
        <v>0</v>
      </c>
      <c r="G72">
        <f>PPCL_NG!P72</f>
        <v>35.51</v>
      </c>
      <c r="H72">
        <f>PPCL_Spot!P72</f>
        <v>5.9772830531576568</v>
      </c>
      <c r="I72">
        <f>Bawana_NG!P72</f>
        <v>82.743815892634785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633.81401533546625</v>
      </c>
      <c r="P72" s="37">
        <v>118.96548312388474</v>
      </c>
      <c r="Q72" s="37">
        <v>29.82</v>
      </c>
      <c r="R72" s="39">
        <v>16.534798258345429</v>
      </c>
      <c r="S72" s="39">
        <v>0</v>
      </c>
      <c r="T72" s="38">
        <f>SUMPRODUCT(LTA!J72:AN72,LTA!J$101:AN$101,LTA!J$103:AN$103)</f>
        <v>125.87</v>
      </c>
      <c r="U72" s="38">
        <f>SUMPRODUCT(LTA!J72:AN72,LTA!J$102:AN$102,LTA!J$103:AN$103)</f>
        <v>60.15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573.33000000000004</v>
      </c>
      <c r="Z72" s="35">
        <f>IEX!N72</f>
        <v>0</v>
      </c>
      <c r="AA72" s="76">
        <f>STOA!H72</f>
        <v>149.16</v>
      </c>
      <c r="AB72" s="76">
        <f>-STOA!N72</f>
        <v>0</v>
      </c>
      <c r="AC72">
        <f t="shared" si="3"/>
        <v>16.023997095812113</v>
      </c>
      <c r="AD72">
        <f t="shared" si="4"/>
        <v>1891.5947047865825</v>
      </c>
      <c r="AE72">
        <f>'IDT-1'!B72</f>
        <v>0</v>
      </c>
      <c r="AF72" s="25"/>
      <c r="AG72">
        <f t="shared" si="5"/>
        <v>1891.5947047865825</v>
      </c>
      <c r="AI72" s="35">
        <f>PXIL!H72</f>
        <v>0</v>
      </c>
      <c r="AJ72" s="35">
        <f>PXIL!N72</f>
        <v>0</v>
      </c>
      <c r="AK72" s="35">
        <f>RTM_IEX!H72</f>
        <v>51.42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11.0558</v>
      </c>
      <c r="E73">
        <f>GT_NG!P73</f>
        <v>13.267506218905471</v>
      </c>
      <c r="F73">
        <f>GT_Spot!P73</f>
        <v>0</v>
      </c>
      <c r="G73">
        <f>PPCL_NG!P73</f>
        <v>35.51</v>
      </c>
      <c r="H73">
        <f>PPCL_Spot!P73</f>
        <v>5.9772830531576568</v>
      </c>
      <c r="I73">
        <f>Bawana_NG!P73</f>
        <v>82.662377132319023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654.427717553035</v>
      </c>
      <c r="P73" s="37">
        <v>118.96548312388474</v>
      </c>
      <c r="Q73" s="37">
        <v>29.82</v>
      </c>
      <c r="R73" s="39">
        <v>2.78</v>
      </c>
      <c r="S73" s="39">
        <v>0</v>
      </c>
      <c r="T73" s="38">
        <f>SUMPRODUCT(LTA!J73:AN73,LTA!J$101:AN$101,LTA!J$103:AN$103)</f>
        <v>84.17</v>
      </c>
      <c r="U73" s="38">
        <f>SUMPRODUCT(LTA!J73:AN73,LTA!J$102:AN$102,LTA!J$103:AN$103)</f>
        <v>61.72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616.99</v>
      </c>
      <c r="Z73" s="35">
        <f>IEX!N73</f>
        <v>0</v>
      </c>
      <c r="AA73" s="76">
        <f>STOA!H73</f>
        <v>149.16</v>
      </c>
      <c r="AB73" s="76">
        <f>-STOA!N73</f>
        <v>0</v>
      </c>
      <c r="AC73">
        <f t="shared" si="3"/>
        <v>16.183911803482935</v>
      </c>
      <c r="AD73">
        <f t="shared" si="4"/>
        <v>1910.4722552778192</v>
      </c>
      <c r="AE73">
        <f>'IDT-1'!B73</f>
        <v>0</v>
      </c>
      <c r="AF73" s="25"/>
      <c r="AG73">
        <f t="shared" si="5"/>
        <v>1910.4722552778192</v>
      </c>
      <c r="AI73" s="35">
        <f>PXIL!H73</f>
        <v>0</v>
      </c>
      <c r="AJ73" s="35">
        <f>PXIL!N73</f>
        <v>0</v>
      </c>
      <c r="AK73" s="35">
        <f>RTM_IEX!H73</f>
        <v>60.15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11.0558</v>
      </c>
      <c r="E74">
        <f>GT_NG!P74</f>
        <v>13.267506218905471</v>
      </c>
      <c r="F74">
        <f>GT_Spot!P74</f>
        <v>0</v>
      </c>
      <c r="G74">
        <f>PPCL_NG!P74</f>
        <v>35.51</v>
      </c>
      <c r="H74">
        <f>PPCL_Spot!P74</f>
        <v>5.9772830531576568</v>
      </c>
      <c r="I74">
        <f>Bawana_NG!P74</f>
        <v>82.662377132319023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694.69478327535273</v>
      </c>
      <c r="P74" s="37">
        <v>118.96548312388474</v>
      </c>
      <c r="Q74" s="37">
        <v>29.82</v>
      </c>
      <c r="R74" s="39">
        <v>0</v>
      </c>
      <c r="S74" s="39">
        <v>0</v>
      </c>
      <c r="T74" s="38">
        <f>SUMPRODUCT(LTA!J74:AN74,LTA!J$101:AN$101,LTA!J$103:AN$103)</f>
        <v>61.69</v>
      </c>
      <c r="U74" s="38">
        <f>SUMPRODUCT(LTA!J74:AN74,LTA!J$102:AN$102,LTA!J$103:AN$103)</f>
        <v>62.2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784.82</v>
      </c>
      <c r="Z74" s="35">
        <f>IEX!N74</f>
        <v>0</v>
      </c>
      <c r="AA74" s="76">
        <f>STOA!H74</f>
        <v>149.16</v>
      </c>
      <c r="AB74" s="76">
        <f>-STOA!N74</f>
        <v>0</v>
      </c>
      <c r="AC74">
        <f t="shared" si="3"/>
        <v>18.166961663013087</v>
      </c>
      <c r="AD74">
        <f t="shared" si="4"/>
        <v>1921.6262711406064</v>
      </c>
      <c r="AE74">
        <f>'IDT-1'!B74</f>
        <v>0</v>
      </c>
      <c r="AF74" s="25"/>
      <c r="AG74">
        <f t="shared" si="5"/>
        <v>1921.6262711406064</v>
      </c>
      <c r="AI74" s="35">
        <f>PXIL!H74</f>
        <v>0</v>
      </c>
      <c r="AJ74" s="35">
        <f>PXIL!N74</f>
        <v>0</v>
      </c>
      <c r="AK74" s="35">
        <f>RTM_IEX!H74</f>
        <v>0.97</v>
      </c>
      <c r="AL74" s="35">
        <f>RTM_IEX!N74</f>
        <v>-111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11.0558</v>
      </c>
      <c r="E75">
        <f>GT_NG!P75</f>
        <v>13.803078780561423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741.45736109877714</v>
      </c>
      <c r="P75" s="37">
        <v>118.96548312388474</v>
      </c>
      <c r="Q75" s="37">
        <v>29.82</v>
      </c>
      <c r="R75" s="39">
        <v>0</v>
      </c>
      <c r="S75" s="39">
        <v>0</v>
      </c>
      <c r="T75" s="38">
        <f>SUMPRODUCT(LTA!J75:AN75,LTA!J$101:AN$101,LTA!J$103:AN$103)</f>
        <v>42.97</v>
      </c>
      <c r="U75" s="38">
        <f>SUMPRODUCT(LTA!J75:AN75,LTA!J$102:AN$102,LTA!J$103:AN$103)</f>
        <v>62.29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431.98</v>
      </c>
      <c r="Z75" s="35">
        <f>IEX!N75</f>
        <v>0</v>
      </c>
      <c r="AA75" s="76">
        <f>STOA!H75</f>
        <v>391.68</v>
      </c>
      <c r="AB75" s="76">
        <f>-STOA!N75</f>
        <v>0</v>
      </c>
      <c r="AC75">
        <f t="shared" si="3"/>
        <v>17.923573195292423</v>
      </c>
      <c r="AD75">
        <f t="shared" si="4"/>
        <v>1941.0981498079309</v>
      </c>
      <c r="AE75">
        <f>'IDT-1'!B75</f>
        <v>0</v>
      </c>
      <c r="AF75" s="25"/>
      <c r="AG75">
        <f t="shared" si="5"/>
        <v>1941.0981498079309</v>
      </c>
      <c r="AI75" s="35">
        <f>PXIL!H75</f>
        <v>0</v>
      </c>
      <c r="AJ75" s="35">
        <f>PXIL!N75</f>
        <v>0</v>
      </c>
      <c r="AK75" s="35">
        <f>RTM_IEX!H75</f>
        <v>0.97</v>
      </c>
      <c r="AL75" s="35">
        <f>RTM_IEX!N75</f>
        <v>-87</v>
      </c>
      <c r="AM75" s="35">
        <f>RTM_PXI!H75</f>
        <v>0</v>
      </c>
      <c r="AN75" s="35">
        <f>RTM_PXI!N75</f>
        <v>0</v>
      </c>
      <c r="AO75" s="148">
        <f>GDAM_IEX!H75</f>
        <v>119.03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11.0558</v>
      </c>
      <c r="E76">
        <f>GT_NG!P76</f>
        <v>13.803078780561423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844.09313998490768</v>
      </c>
      <c r="P76" s="37">
        <v>118.96548312388474</v>
      </c>
      <c r="Q76" s="37">
        <v>29.82</v>
      </c>
      <c r="R76" s="39">
        <v>0</v>
      </c>
      <c r="S76" s="39">
        <v>0</v>
      </c>
      <c r="T76" s="38">
        <f>SUMPRODUCT(LTA!J76:AN76,LTA!J$101:AN$101,LTA!J$103:AN$103)</f>
        <v>32.269999999999996</v>
      </c>
      <c r="U76" s="38">
        <f>SUMPRODUCT(LTA!J76:AN76,LTA!J$102:AN$102,LTA!J$103:AN$103)</f>
        <v>63.79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306.45999999999998</v>
      </c>
      <c r="Z76" s="35">
        <f>IEX!N76</f>
        <v>0</v>
      </c>
      <c r="AA76" s="76">
        <f>STOA!H76</f>
        <v>391.68</v>
      </c>
      <c r="AB76" s="76">
        <f>-STOA!N76</f>
        <v>0</v>
      </c>
      <c r="AC76">
        <f t="shared" si="3"/>
        <v>16.553271015870571</v>
      </c>
      <c r="AD76">
        <f t="shared" si="4"/>
        <v>1954.0742308734832</v>
      </c>
      <c r="AE76">
        <f>'IDT-1'!B76</f>
        <v>0</v>
      </c>
      <c r="AF76" s="25"/>
      <c r="AG76">
        <f t="shared" si="5"/>
        <v>1954.0742308734832</v>
      </c>
      <c r="AI76" s="35">
        <f>PXIL!H76</f>
        <v>0</v>
      </c>
      <c r="AJ76" s="35">
        <f>PXIL!N76</f>
        <v>0</v>
      </c>
      <c r="AK76" s="35">
        <f>RTM_IEX!H76</f>
        <v>27.16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49.53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11.0558</v>
      </c>
      <c r="E77">
        <f>GT_NG!P77</f>
        <v>13.803078780561423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845.76739260606303</v>
      </c>
      <c r="P77" s="37">
        <v>118.96548312388474</v>
      </c>
      <c r="Q77" s="37">
        <v>29.82</v>
      </c>
      <c r="R77" s="39">
        <v>0</v>
      </c>
      <c r="S77" s="39">
        <v>0</v>
      </c>
      <c r="T77" s="38">
        <f>SUMPRODUCT(LTA!J77:AN77,LTA!J$101:AN$101,LTA!J$103:AN$103)</f>
        <v>25.840000000000003</v>
      </c>
      <c r="U77" s="38">
        <f>SUMPRODUCT(LTA!J77:AN77,LTA!J$102:AN$102,LTA!J$103:AN$103)</f>
        <v>60.79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318.95999999999998</v>
      </c>
      <c r="Z77" s="35">
        <f>IEX!N77</f>
        <v>0</v>
      </c>
      <c r="AA77" s="76">
        <f>STOA!H77</f>
        <v>391.68</v>
      </c>
      <c r="AB77" s="76">
        <f>-STOA!N77</f>
        <v>0</v>
      </c>
      <c r="AC77">
        <f t="shared" si="3"/>
        <v>16.738190737888274</v>
      </c>
      <c r="AD77">
        <f t="shared" si="4"/>
        <v>1975.9035637726208</v>
      </c>
      <c r="AE77">
        <f>'IDT-1'!B77</f>
        <v>0</v>
      </c>
      <c r="AF77" s="25"/>
      <c r="AG77">
        <f t="shared" si="5"/>
        <v>1975.9035637726208</v>
      </c>
      <c r="AI77" s="35">
        <f>PXIL!H77</f>
        <v>0</v>
      </c>
      <c r="AJ77" s="35">
        <f>PXIL!N77</f>
        <v>0</v>
      </c>
      <c r="AK77" s="35">
        <f>RTM_IEX!H77</f>
        <v>54.04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39.92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11.0558</v>
      </c>
      <c r="E78">
        <f>GT_NG!P78</f>
        <v>13.803078780561423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847.57698654809201</v>
      </c>
      <c r="P78" s="37">
        <v>118.96548312388474</v>
      </c>
      <c r="Q78" s="37">
        <v>29.82</v>
      </c>
      <c r="R78" s="39">
        <v>0</v>
      </c>
      <c r="S78" s="39">
        <v>0</v>
      </c>
      <c r="T78" s="38">
        <f>SUMPRODUCT(LTA!J78:AN78,LTA!J$101:AN$101,LTA!J$103:AN$103)</f>
        <v>24.980000000000004</v>
      </c>
      <c r="U78" s="38">
        <f>SUMPRODUCT(LTA!J78:AN78,LTA!J$102:AN$102,LTA!J$103:AN$103)</f>
        <v>60.79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338.36</v>
      </c>
      <c r="Z78" s="35">
        <f>IEX!N78</f>
        <v>0</v>
      </c>
      <c r="AA78" s="76">
        <f>STOA!H78</f>
        <v>391.68</v>
      </c>
      <c r="AB78" s="76">
        <f>-STOA!N78</f>
        <v>0</v>
      </c>
      <c r="AC78">
        <f t="shared" si="3"/>
        <v>16.730291327001321</v>
      </c>
      <c r="AD78">
        <f t="shared" si="4"/>
        <v>1974.9710571255371</v>
      </c>
      <c r="AE78">
        <f>'IDT-1'!B78</f>
        <v>0</v>
      </c>
      <c r="AF78" s="25"/>
      <c r="AG78">
        <f t="shared" si="5"/>
        <v>1974.9710571255371</v>
      </c>
      <c r="AI78" s="35">
        <f>PXIL!H78</f>
        <v>0</v>
      </c>
      <c r="AJ78" s="35">
        <f>PXIL!N78</f>
        <v>0</v>
      </c>
      <c r="AK78" s="35">
        <f>RTM_IEX!H78</f>
        <v>23.96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48.71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11.0558</v>
      </c>
      <c r="E79">
        <f>GT_NG!P79</f>
        <v>13.803078780561423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891.65501568577315</v>
      </c>
      <c r="P79" s="37">
        <v>106.47999999999999</v>
      </c>
      <c r="Q79" s="37">
        <v>29.82</v>
      </c>
      <c r="R79" s="39">
        <v>0</v>
      </c>
      <c r="S79" s="39">
        <v>0</v>
      </c>
      <c r="T79" s="38">
        <f>SUMPRODUCT(LTA!J79:AN79,LTA!J$101:AN$101,LTA!J$103:AN$103)</f>
        <v>24.740000000000002</v>
      </c>
      <c r="U79" s="38">
        <f>SUMPRODUCT(LTA!J79:AN79,LTA!J$102:AN$102,LTA!J$103:AN$103)</f>
        <v>60.79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279.8</v>
      </c>
      <c r="Z79" s="35">
        <f>IEX!N79</f>
        <v>0</v>
      </c>
      <c r="AA79" s="76">
        <f>STOA!H79</f>
        <v>391.63</v>
      </c>
      <c r="AB79" s="76">
        <f>-STOA!N79</f>
        <v>0</v>
      </c>
      <c r="AC79">
        <f t="shared" si="3"/>
        <v>16.743920713517205</v>
      </c>
      <c r="AD79">
        <f t="shared" si="4"/>
        <v>1976.5799737528171</v>
      </c>
      <c r="AE79">
        <f>'IDT-1'!B79</f>
        <v>0</v>
      </c>
      <c r="AF79" s="25"/>
      <c r="AG79">
        <f t="shared" si="5"/>
        <v>1976.5799737528171</v>
      </c>
      <c r="AI79" s="35">
        <f>PXIL!H79</f>
        <v>0</v>
      </c>
      <c r="AJ79" s="35">
        <f>PXIL!N79</f>
        <v>0</v>
      </c>
      <c r="AK79" s="35">
        <f>RTM_IEX!H79</f>
        <v>65.970000000000013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33.58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11.0558</v>
      </c>
      <c r="E80">
        <f>GT_NG!P80</f>
        <v>13.803078780561423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885.1239275695084</v>
      </c>
      <c r="P80" s="37">
        <v>106.47999999999999</v>
      </c>
      <c r="Q80" s="37">
        <v>29.82</v>
      </c>
      <c r="R80" s="39">
        <v>0</v>
      </c>
      <c r="S80" s="39">
        <v>0</v>
      </c>
      <c r="T80" s="38">
        <f>SUMPRODUCT(LTA!J80:AN80,LTA!J$101:AN$101,LTA!J$103:AN$103)</f>
        <v>24.67</v>
      </c>
      <c r="U80" s="38">
        <f>SUMPRODUCT(LTA!J80:AN80,LTA!J$102:AN$102,LTA!J$103:AN$103)</f>
        <v>60.79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304.88</v>
      </c>
      <c r="Z80" s="35">
        <f>IEX!N80</f>
        <v>0</v>
      </c>
      <c r="AA80" s="76">
        <f>STOA!H80</f>
        <v>391.63</v>
      </c>
      <c r="AB80" s="76">
        <f>-STOA!N80</f>
        <v>0</v>
      </c>
      <c r="AC80">
        <f t="shared" si="3"/>
        <v>16.687631573340589</v>
      </c>
      <c r="AD80">
        <f t="shared" si="4"/>
        <v>1969.9351747767291</v>
      </c>
      <c r="AE80">
        <f>'IDT-1'!B80</f>
        <v>0</v>
      </c>
      <c r="AF80" s="25"/>
      <c r="AG80">
        <f t="shared" si="5"/>
        <v>1969.9351747767291</v>
      </c>
      <c r="AI80" s="35">
        <f>PXIL!H80</f>
        <v>0</v>
      </c>
      <c r="AJ80" s="35">
        <f>PXIL!N80</f>
        <v>0</v>
      </c>
      <c r="AK80" s="35">
        <f>RTM_IEX!H80</f>
        <v>21.34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53.03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11.0558</v>
      </c>
      <c r="E81">
        <f>GT_NG!P81</f>
        <v>13.803078780561423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897.02510820807515</v>
      </c>
      <c r="P81" s="37">
        <v>106.47999999999999</v>
      </c>
      <c r="Q81" s="37">
        <v>29.82</v>
      </c>
      <c r="R81" s="39">
        <v>0</v>
      </c>
      <c r="S81" s="39">
        <v>0</v>
      </c>
      <c r="T81" s="38">
        <f>SUMPRODUCT(LTA!J81:AN81,LTA!J$101:AN$101,LTA!J$103:AN$103)</f>
        <v>24.67</v>
      </c>
      <c r="U81" s="38">
        <f>SUMPRODUCT(LTA!J81:AN81,LTA!J$102:AN$102,LTA!J$103:AN$103)</f>
        <v>60.79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304.27</v>
      </c>
      <c r="Z81" s="35">
        <f>IEX!N81</f>
        <v>0</v>
      </c>
      <c r="AA81" s="76">
        <f>STOA!H81</f>
        <v>391.63</v>
      </c>
      <c r="AB81" s="76">
        <f>-STOA!N81</f>
        <v>0</v>
      </c>
      <c r="AC81">
        <f t="shared" si="3"/>
        <v>16.811541490704546</v>
      </c>
      <c r="AD81">
        <f t="shared" si="4"/>
        <v>1984.5624454979318</v>
      </c>
      <c r="AE81">
        <f>'IDT-1'!B81</f>
        <v>0</v>
      </c>
      <c r="AF81" s="25"/>
      <c r="AG81">
        <f t="shared" si="5"/>
        <v>1984.5624454979318</v>
      </c>
      <c r="AI81" s="35">
        <f>PXIL!H81</f>
        <v>0</v>
      </c>
      <c r="AJ81" s="35">
        <f>PXIL!N81</f>
        <v>0</v>
      </c>
      <c r="AK81" s="35">
        <f>RTM_IEX!H81</f>
        <v>31.04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46.79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11.0558</v>
      </c>
      <c r="E82">
        <f>GT_NG!P82</f>
        <v>14.22140134857813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908.95999984035984</v>
      </c>
      <c r="P82" s="37">
        <v>106.47999999999999</v>
      </c>
      <c r="Q82" s="37">
        <v>29.82</v>
      </c>
      <c r="R82" s="39">
        <v>0</v>
      </c>
      <c r="S82" s="39">
        <v>0</v>
      </c>
      <c r="T82" s="38">
        <f>SUMPRODUCT(LTA!J82:AN82,LTA!J$101:AN$101,LTA!J$103:AN$103)</f>
        <v>24.67</v>
      </c>
      <c r="U82" s="38">
        <f>SUMPRODUCT(LTA!J82:AN82,LTA!J$102:AN$102,LTA!J$103:AN$103)</f>
        <v>60.79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336.23</v>
      </c>
      <c r="Z82" s="35">
        <f>IEX!N82</f>
        <v>0</v>
      </c>
      <c r="AA82" s="76">
        <f>STOA!H82</f>
        <v>391.63</v>
      </c>
      <c r="AB82" s="76">
        <f>-STOA!N82</f>
        <v>0</v>
      </c>
      <c r="AC82">
        <f t="shared" si="3"/>
        <v>17.242200064008863</v>
      </c>
      <c r="AD82">
        <f t="shared" si="4"/>
        <v>1977.155001124929</v>
      </c>
      <c r="AE82">
        <f>'IDT-1'!B82</f>
        <v>0</v>
      </c>
      <c r="AF82" s="25"/>
      <c r="AG82">
        <f t="shared" si="5"/>
        <v>1977.155001124929</v>
      </c>
      <c r="AI82" s="35">
        <f>PXIL!H82</f>
        <v>0</v>
      </c>
      <c r="AJ82" s="35">
        <f>PXIL!N82</f>
        <v>0</v>
      </c>
      <c r="AK82" s="35">
        <f>RTM_IEX!H82</f>
        <v>0.97</v>
      </c>
      <c r="AL82" s="35">
        <f>RTM_IEX!N82</f>
        <v>-29</v>
      </c>
      <c r="AM82" s="35">
        <f>RTM_PXI!H82</f>
        <v>0</v>
      </c>
      <c r="AN82" s="35">
        <f>RTM_PXI!N82</f>
        <v>0</v>
      </c>
      <c r="AO82" s="148">
        <f>GDAM_IEX!H82</f>
        <v>54.57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11.0558</v>
      </c>
      <c r="E83">
        <f>GT_NG!P83</f>
        <v>14.22140134857813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904.68674037246387</v>
      </c>
      <c r="P83" s="37">
        <v>106.47999999999999</v>
      </c>
      <c r="Q83" s="37">
        <v>29.82</v>
      </c>
      <c r="R83" s="39">
        <v>0</v>
      </c>
      <c r="S83" s="39">
        <v>0</v>
      </c>
      <c r="T83" s="38">
        <f>SUMPRODUCT(LTA!J83:AN83,LTA!J$101:AN$101,LTA!J$103:AN$103)</f>
        <v>19.66</v>
      </c>
      <c r="U83" s="38">
        <f>SUMPRODUCT(LTA!J83:AN83,LTA!J$102:AN$102,LTA!J$103:AN$103)</f>
        <v>60.79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242.53</v>
      </c>
      <c r="Z83" s="35">
        <f>IEX!N83</f>
        <v>0</v>
      </c>
      <c r="AA83" s="76">
        <f>STOA!H83</f>
        <v>391.63</v>
      </c>
      <c r="AB83" s="76">
        <f>-STOA!N83</f>
        <v>0</v>
      </c>
      <c r="AC83">
        <f t="shared" si="3"/>
        <v>16.170201110456752</v>
      </c>
      <c r="AD83">
        <f t="shared" si="4"/>
        <v>1908.8537406105852</v>
      </c>
      <c r="AE83">
        <f>'IDT-1'!B83</f>
        <v>15.061999999999999</v>
      </c>
      <c r="AF83" s="25"/>
      <c r="AG83">
        <f t="shared" si="5"/>
        <v>1923.9157406105851</v>
      </c>
      <c r="AI83" s="35">
        <f>PXIL!H83</f>
        <v>0</v>
      </c>
      <c r="AJ83" s="35">
        <f>PXIL!N83</f>
        <v>0</v>
      </c>
      <c r="AK83" s="35">
        <f>RTM_IEX!H83</f>
        <v>60.15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11.0558</v>
      </c>
      <c r="E84">
        <f>GT_NG!P84</f>
        <v>14.22140134857813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857.64943393611156</v>
      </c>
      <c r="P84" s="37">
        <v>106.47999999999999</v>
      </c>
      <c r="Q84" s="37">
        <v>29.82</v>
      </c>
      <c r="R84" s="39">
        <v>0</v>
      </c>
      <c r="S84" s="39">
        <v>0</v>
      </c>
      <c r="T84" s="38">
        <f>SUMPRODUCT(LTA!J84:AN84,LTA!J$101:AN$101,LTA!J$103:AN$103)</f>
        <v>19.66</v>
      </c>
      <c r="U84" s="38">
        <f>SUMPRODUCT(LTA!J84:AN84,LTA!J$102:AN$102,LTA!J$103:AN$103)</f>
        <v>60.79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242.53</v>
      </c>
      <c r="Z84" s="35">
        <f>IEX!N84</f>
        <v>0</v>
      </c>
      <c r="AA84" s="76">
        <f>STOA!H84</f>
        <v>391.63</v>
      </c>
      <c r="AB84" s="76">
        <f>-STOA!N84</f>
        <v>0</v>
      </c>
      <c r="AC84">
        <f t="shared" si="3"/>
        <v>15.897307736391392</v>
      </c>
      <c r="AD84">
        <f t="shared" si="4"/>
        <v>1876.6393275482983</v>
      </c>
      <c r="AE84">
        <f>'IDT-1'!B84</f>
        <v>28.625</v>
      </c>
      <c r="AF84" s="25"/>
      <c r="AG84">
        <f t="shared" si="5"/>
        <v>1905.2643275482983</v>
      </c>
      <c r="AI84" s="35">
        <f>PXIL!H84</f>
        <v>0</v>
      </c>
      <c r="AJ84" s="35">
        <f>PXIL!N84</f>
        <v>0</v>
      </c>
      <c r="AK84" s="35">
        <f>RTM_IEX!H84</f>
        <v>74.700000000000017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11.0558</v>
      </c>
      <c r="E85">
        <f>GT_NG!P85</f>
        <v>14.22140134857813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83.996141656331815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832.27681703696283</v>
      </c>
      <c r="P85" s="37">
        <v>106.47999999999999</v>
      </c>
      <c r="Q85" s="37">
        <v>29.82</v>
      </c>
      <c r="R85" s="39">
        <v>0</v>
      </c>
      <c r="S85" s="39">
        <v>0</v>
      </c>
      <c r="T85" s="38">
        <f>SUMPRODUCT(LTA!J85:AN85,LTA!J$101:AN$101,LTA!J$103:AN$103)</f>
        <v>19.66</v>
      </c>
      <c r="U85" s="38">
        <f>SUMPRODUCT(LTA!J85:AN85,LTA!J$102:AN$102,LTA!J$103:AN$103)</f>
        <v>60.79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242.52</v>
      </c>
      <c r="Z85" s="35">
        <f>IEX!N85</f>
        <v>0</v>
      </c>
      <c r="AA85" s="76">
        <f>STOA!H85</f>
        <v>391.63</v>
      </c>
      <c r="AB85" s="76">
        <f>-STOA!N85</f>
        <v>0</v>
      </c>
      <c r="AC85">
        <f t="shared" si="3"/>
        <v>15.724801344351729</v>
      </c>
      <c r="AD85">
        <f t="shared" si="4"/>
        <v>1856.2753586975207</v>
      </c>
      <c r="AE85">
        <f>'IDT-1'!B85</f>
        <v>44.439</v>
      </c>
      <c r="AF85" s="25"/>
      <c r="AG85">
        <f t="shared" si="5"/>
        <v>1900.7143586975208</v>
      </c>
      <c r="AI85" s="35">
        <f>PXIL!H85</f>
        <v>0</v>
      </c>
      <c r="AJ85" s="35">
        <f>PXIL!N85</f>
        <v>0</v>
      </c>
      <c r="AK85" s="35">
        <f>RTM_IEX!H85</f>
        <v>79.550000000000011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11.0558</v>
      </c>
      <c r="E86">
        <f>GT_NG!P86</f>
        <v>14.22140134857813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83.996141656331815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822.31142654065877</v>
      </c>
      <c r="P86" s="37">
        <v>106.47999999999999</v>
      </c>
      <c r="Q86" s="37">
        <v>29.82</v>
      </c>
      <c r="R86" s="39">
        <v>0</v>
      </c>
      <c r="S86" s="39">
        <v>0</v>
      </c>
      <c r="T86" s="38">
        <f>SUMPRODUCT(LTA!J86:AN86,LTA!J$101:AN$101,LTA!J$103:AN$103)</f>
        <v>19.66</v>
      </c>
      <c r="U86" s="38">
        <f>SUMPRODUCT(LTA!J86:AN86,LTA!J$102:AN$102,LTA!J$103:AN$103)</f>
        <v>60.79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261.93</v>
      </c>
      <c r="Z86" s="35">
        <f>IEX!N86</f>
        <v>0</v>
      </c>
      <c r="AA86" s="76">
        <f>STOA!H86</f>
        <v>391.63</v>
      </c>
      <c r="AB86" s="76">
        <f>-STOA!N86</f>
        <v>0</v>
      </c>
      <c r="AC86">
        <f t="shared" si="3"/>
        <v>15.836728064182775</v>
      </c>
      <c r="AD86">
        <f t="shared" si="4"/>
        <v>1869.4880414813858</v>
      </c>
      <c r="AE86">
        <f>'IDT-1'!B86</f>
        <v>41.536999999999999</v>
      </c>
      <c r="AF86" s="25"/>
      <c r="AG86">
        <f t="shared" si="5"/>
        <v>1911.0250414813859</v>
      </c>
      <c r="AI86" s="35">
        <f>PXIL!H86</f>
        <v>0</v>
      </c>
      <c r="AJ86" s="35">
        <f>PXIL!N86</f>
        <v>0</v>
      </c>
      <c r="AK86" s="35">
        <f>RTM_IEX!H86</f>
        <v>83.43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11.0558</v>
      </c>
      <c r="E87">
        <f>GT_NG!P87</f>
        <v>14.22140134857813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83.996141656331815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824.14177384723052</v>
      </c>
      <c r="P87" s="37">
        <v>106.47999999999999</v>
      </c>
      <c r="Q87" s="37">
        <v>29.82</v>
      </c>
      <c r="R87" s="39">
        <v>0</v>
      </c>
      <c r="S87" s="39">
        <v>0</v>
      </c>
      <c r="T87" s="38">
        <f>SUMPRODUCT(LTA!J87:AN87,LTA!J$101:AN$101,LTA!J$103:AN$103)</f>
        <v>19.66</v>
      </c>
      <c r="U87" s="38">
        <f>SUMPRODUCT(LTA!J87:AN87,LTA!J$102:AN$102,LTA!J$103:AN$103)</f>
        <v>59.28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242.52</v>
      </c>
      <c r="Z87" s="35">
        <f>IEX!N87</f>
        <v>0</v>
      </c>
      <c r="AA87" s="76">
        <f>STOA!H87</f>
        <v>391.68</v>
      </c>
      <c r="AB87" s="76">
        <f>-STOA!N87</f>
        <v>0</v>
      </c>
      <c r="AC87">
        <f t="shared" si="3"/>
        <v>15.35893898155798</v>
      </c>
      <c r="AD87">
        <f t="shared" si="4"/>
        <v>1813.0861778705826</v>
      </c>
      <c r="AE87">
        <f>'IDT-1'!B87</f>
        <v>63.850999999999999</v>
      </c>
      <c r="AF87" s="25"/>
      <c r="AG87">
        <f t="shared" si="5"/>
        <v>1876.9371778705827</v>
      </c>
      <c r="AI87" s="35">
        <f>PXIL!H87</f>
        <v>0</v>
      </c>
      <c r="AJ87" s="35">
        <f>PXIL!N87</f>
        <v>0</v>
      </c>
      <c r="AK87" s="35">
        <f>RTM_IEX!H87</f>
        <v>45.589999999999996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11.0558</v>
      </c>
      <c r="E88">
        <f>GT_NG!P88</f>
        <v>14.22140134857813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83.996141656331815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837.34036407186818</v>
      </c>
      <c r="P88" s="37">
        <v>106.47999999999999</v>
      </c>
      <c r="Q88" s="37">
        <v>29.82</v>
      </c>
      <c r="R88" s="39">
        <v>0</v>
      </c>
      <c r="S88" s="39">
        <v>0</v>
      </c>
      <c r="T88" s="38">
        <f>SUMPRODUCT(LTA!J88:AN88,LTA!J$101:AN$101,LTA!J$103:AN$103)</f>
        <v>19.66</v>
      </c>
      <c r="U88" s="38">
        <f>SUMPRODUCT(LTA!J88:AN88,LTA!J$102:AN$102,LTA!J$103:AN$103)</f>
        <v>59.28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253.2</v>
      </c>
      <c r="Z88" s="35">
        <f>IEX!N88</f>
        <v>0</v>
      </c>
      <c r="AA88" s="76">
        <f>STOA!H88</f>
        <v>391.68</v>
      </c>
      <c r="AB88" s="76">
        <f>-STOA!N88</f>
        <v>0</v>
      </c>
      <c r="AC88">
        <f t="shared" si="3"/>
        <v>15.624787139444937</v>
      </c>
      <c r="AD88">
        <f t="shared" si="4"/>
        <v>1844.4689199373333</v>
      </c>
      <c r="AE88">
        <f>'IDT-1'!B88</f>
        <v>48.753999999999998</v>
      </c>
      <c r="AF88" s="25"/>
      <c r="AG88">
        <f t="shared" si="5"/>
        <v>1893.2229199373332</v>
      </c>
      <c r="AI88" s="35">
        <f>PXIL!H88</f>
        <v>0</v>
      </c>
      <c r="AJ88" s="35">
        <f>PXIL!N88</f>
        <v>0</v>
      </c>
      <c r="AK88" s="35">
        <f>RTM_IEX!H88</f>
        <v>53.36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11.0558</v>
      </c>
      <c r="E89">
        <f>GT_NG!P89</f>
        <v>14.22140134857813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83.996141656331815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829.19714753132996</v>
      </c>
      <c r="P89" s="37">
        <v>106.47999999999999</v>
      </c>
      <c r="Q89" s="37">
        <v>29.82</v>
      </c>
      <c r="R89" s="39">
        <v>0</v>
      </c>
      <c r="S89" s="39">
        <v>0</v>
      </c>
      <c r="T89" s="38">
        <f>SUMPRODUCT(LTA!J89:AN89,LTA!J$101:AN$101,LTA!J$103:AN$103)</f>
        <v>19.66</v>
      </c>
      <c r="U89" s="38">
        <f>SUMPRODUCT(LTA!J89:AN89,LTA!J$102:AN$102,LTA!J$103:AN$103)</f>
        <v>58.78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285.20999999999998</v>
      </c>
      <c r="Z89" s="35">
        <f>IEX!N89</f>
        <v>0</v>
      </c>
      <c r="AA89" s="76">
        <f>STOA!H89</f>
        <v>391.68</v>
      </c>
      <c r="AB89" s="76">
        <f>-STOA!N89</f>
        <v>0</v>
      </c>
      <c r="AC89">
        <f t="shared" si="3"/>
        <v>15.527656120504414</v>
      </c>
      <c r="AD89">
        <f t="shared" si="4"/>
        <v>1833.0028344157356</v>
      </c>
      <c r="AE89">
        <f>'IDT-1'!B89</f>
        <v>28.824999999999999</v>
      </c>
      <c r="AF89" s="25"/>
      <c r="AG89">
        <f t="shared" si="5"/>
        <v>1861.8278344157357</v>
      </c>
      <c r="AI89" s="35">
        <f>PXIL!H89</f>
        <v>0</v>
      </c>
      <c r="AJ89" s="35">
        <f>PXIL!N89</f>
        <v>0</v>
      </c>
      <c r="AK89" s="35">
        <f>RTM_IEX!H89</f>
        <v>18.43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11.0558</v>
      </c>
      <c r="E90">
        <f>GT_NG!P90</f>
        <v>14.22140134857813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816.07761330669223</v>
      </c>
      <c r="P90" s="37">
        <v>106.47999999999999</v>
      </c>
      <c r="Q90" s="37">
        <v>29.82</v>
      </c>
      <c r="R90" s="39">
        <v>0</v>
      </c>
      <c r="S90" s="39">
        <v>0</v>
      </c>
      <c r="T90" s="38">
        <f>SUMPRODUCT(LTA!J90:AN90,LTA!J$101:AN$101,LTA!J$103:AN$103)</f>
        <v>19.66</v>
      </c>
      <c r="U90" s="38">
        <f>SUMPRODUCT(LTA!J90:AN90,LTA!J$102:AN$102,LTA!J$103:AN$103)</f>
        <v>58.78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310.43</v>
      </c>
      <c r="Z90" s="35">
        <f>IEX!N90</f>
        <v>0</v>
      </c>
      <c r="AA90" s="76">
        <f>STOA!H90</f>
        <v>391.68</v>
      </c>
      <c r="AB90" s="76">
        <f>-STOA!N90</f>
        <v>0</v>
      </c>
      <c r="AC90">
        <f t="shared" si="3"/>
        <v>15.735256443104269</v>
      </c>
      <c r="AD90">
        <f t="shared" si="4"/>
        <v>1857.5095582121662</v>
      </c>
      <c r="AE90">
        <f>'IDT-1'!B90</f>
        <v>18.702999999999999</v>
      </c>
      <c r="AF90" s="25"/>
      <c r="AG90">
        <f t="shared" si="5"/>
        <v>1876.2125582121662</v>
      </c>
      <c r="AI90" s="35">
        <f>PXIL!H90</f>
        <v>0</v>
      </c>
      <c r="AJ90" s="35">
        <f>PXIL!N90</f>
        <v>0</v>
      </c>
      <c r="AK90" s="35">
        <f>RTM_IEX!H90</f>
        <v>31.04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11.0558</v>
      </c>
      <c r="E91">
        <f>GT_NG!P91</f>
        <v>14.22140134857813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814.29638797803261</v>
      </c>
      <c r="P91" s="37">
        <v>106.47999999999999</v>
      </c>
      <c r="Q91" s="37">
        <v>29.82</v>
      </c>
      <c r="R91" s="39">
        <v>0</v>
      </c>
      <c r="S91" s="39">
        <v>0</v>
      </c>
      <c r="T91" s="38">
        <f>SUMPRODUCT(LTA!J91:AN91,LTA!J$101:AN$101,LTA!J$103:AN$103)</f>
        <v>19.66</v>
      </c>
      <c r="U91" s="38">
        <f>SUMPRODUCT(LTA!J91:AN91,LTA!J$102:AN$102,LTA!J$103:AN$103)</f>
        <v>59.79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242.52</v>
      </c>
      <c r="Z91" s="35">
        <f>IEX!N91</f>
        <v>0</v>
      </c>
      <c r="AA91" s="76">
        <f>STOA!H91</f>
        <v>391.63</v>
      </c>
      <c r="AB91" s="76">
        <f>-STOA!N91</f>
        <v>0</v>
      </c>
      <c r="AC91">
        <f t="shared" si="3"/>
        <v>15.655026150343527</v>
      </c>
      <c r="AD91">
        <f t="shared" si="4"/>
        <v>1848.0385631762672</v>
      </c>
      <c r="AE91">
        <f>'IDT-1'!B91</f>
        <v>21.140999999999998</v>
      </c>
      <c r="AF91" s="25"/>
      <c r="AG91">
        <f t="shared" si="5"/>
        <v>1869.1795631762673</v>
      </c>
      <c r="AI91" s="35">
        <f>PXIL!H91</f>
        <v>0</v>
      </c>
      <c r="AJ91" s="35">
        <f>PXIL!N91</f>
        <v>0</v>
      </c>
      <c r="AK91" s="35">
        <f>RTM_IEX!H91</f>
        <v>90.220000000000013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11.0558</v>
      </c>
      <c r="E92">
        <f>GT_NG!P92</f>
        <v>14.22140134857813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804.73915223200083</v>
      </c>
      <c r="P92" s="37">
        <v>106.47999999999999</v>
      </c>
      <c r="Q92" s="37">
        <v>29.82</v>
      </c>
      <c r="R92" s="39">
        <v>0</v>
      </c>
      <c r="S92" s="39">
        <v>0</v>
      </c>
      <c r="T92" s="38">
        <f>SUMPRODUCT(LTA!J92:AN92,LTA!J$101:AN$101,LTA!J$103:AN$103)</f>
        <v>19.66</v>
      </c>
      <c r="U92" s="38">
        <f>SUMPRODUCT(LTA!J92:AN92,LTA!J$102:AN$102,LTA!J$103:AN$103)</f>
        <v>59.79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260.95999999999998</v>
      </c>
      <c r="Z92" s="35">
        <f>IEX!N92</f>
        <v>0</v>
      </c>
      <c r="AA92" s="76">
        <f>STOA!H92</f>
        <v>391.63</v>
      </c>
      <c r="AB92" s="76">
        <f>-STOA!N92</f>
        <v>0</v>
      </c>
      <c r="AC92">
        <f t="shared" si="3"/>
        <v>15.835565370076866</v>
      </c>
      <c r="AD92">
        <f t="shared" si="4"/>
        <v>1869.3507882105023</v>
      </c>
      <c r="AE92">
        <f>'IDT-1'!B92</f>
        <v>13.51</v>
      </c>
      <c r="AF92" s="25"/>
      <c r="AG92">
        <f t="shared" si="5"/>
        <v>1882.8607882105023</v>
      </c>
      <c r="AI92" s="35">
        <f>PXIL!H92</f>
        <v>0</v>
      </c>
      <c r="AJ92" s="35">
        <f>PXIL!N92</f>
        <v>0</v>
      </c>
      <c r="AK92" s="35">
        <f>RTM_IEX!H92</f>
        <v>102.83000000000001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11.0558</v>
      </c>
      <c r="E93">
        <f>GT_NG!P93</f>
        <v>14.22140134857813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804.73915223200083</v>
      </c>
      <c r="P93" s="37">
        <v>106.47999999999999</v>
      </c>
      <c r="Q93" s="37">
        <v>29.82</v>
      </c>
      <c r="R93" s="39">
        <v>0</v>
      </c>
      <c r="S93" s="39">
        <v>0</v>
      </c>
      <c r="T93" s="38">
        <f>SUMPRODUCT(LTA!J93:AN93,LTA!J$101:AN$101,LTA!J$103:AN$103)</f>
        <v>19.66</v>
      </c>
      <c r="U93" s="38">
        <f>SUMPRODUCT(LTA!J93:AN93,LTA!J$102:AN$102,LTA!J$103:AN$103)</f>
        <v>58.78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307.52999999999997</v>
      </c>
      <c r="Z93" s="35">
        <f>IEX!N93</f>
        <v>0</v>
      </c>
      <c r="AA93" s="76">
        <f>STOA!H93</f>
        <v>391.63</v>
      </c>
      <c r="AB93" s="76">
        <f>-STOA!N93</f>
        <v>0</v>
      </c>
      <c r="AC93">
        <f t="shared" si="3"/>
        <v>15.655973370076863</v>
      </c>
      <c r="AD93">
        <f t="shared" si="4"/>
        <v>1848.1503802105024</v>
      </c>
      <c r="AE93">
        <f>'IDT-1'!B93</f>
        <v>0</v>
      </c>
      <c r="AF93" s="25"/>
      <c r="AG93">
        <f t="shared" si="5"/>
        <v>1848.1503802105024</v>
      </c>
      <c r="AI93" s="35">
        <f>PXIL!H93</f>
        <v>0</v>
      </c>
      <c r="AJ93" s="35">
        <f>PXIL!N93</f>
        <v>0</v>
      </c>
      <c r="AK93" s="35">
        <f>RTM_IEX!H93</f>
        <v>35.89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11.0558</v>
      </c>
      <c r="E94">
        <f>GT_NG!P94</f>
        <v>14.22140134857813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804.80503223200083</v>
      </c>
      <c r="P94" s="37">
        <v>106.47999999999999</v>
      </c>
      <c r="Q94" s="37">
        <v>29.82</v>
      </c>
      <c r="R94" s="39">
        <v>0</v>
      </c>
      <c r="S94" s="39">
        <v>0</v>
      </c>
      <c r="T94" s="38">
        <f>SUMPRODUCT(LTA!J94:AN94,LTA!J$101:AN$101,LTA!J$103:AN$103)</f>
        <v>19.66</v>
      </c>
      <c r="U94" s="38">
        <f>SUMPRODUCT(LTA!J94:AN94,LTA!J$102:AN$102,LTA!J$103:AN$103)</f>
        <v>58.269999999999996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326.93</v>
      </c>
      <c r="Z94" s="35">
        <f>IEX!N94</f>
        <v>0</v>
      </c>
      <c r="AA94" s="76">
        <f>STOA!H94</f>
        <v>391.63</v>
      </c>
      <c r="AB94" s="76">
        <f>-STOA!N94</f>
        <v>0</v>
      </c>
      <c r="AC94">
        <f t="shared" si="3"/>
        <v>15.725574762076864</v>
      </c>
      <c r="AD94">
        <f t="shared" si="4"/>
        <v>1856.3666588185024</v>
      </c>
      <c r="AE94">
        <f>'IDT-1'!B94</f>
        <v>0</v>
      </c>
      <c r="AF94" s="25"/>
      <c r="AG94">
        <f t="shared" si="5"/>
        <v>1856.3666588185024</v>
      </c>
      <c r="AI94" s="35">
        <f>PXIL!H94</f>
        <v>0</v>
      </c>
      <c r="AJ94" s="35">
        <f>PXIL!N94</f>
        <v>0</v>
      </c>
      <c r="AK94" s="35">
        <f>RTM_IEX!H94</f>
        <v>25.22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11.0558</v>
      </c>
      <c r="E95">
        <f>GT_NG!P95</f>
        <v>14.22140134857813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794.65919722403373</v>
      </c>
      <c r="P95" s="37">
        <v>106.47999999999999</v>
      </c>
      <c r="Q95" s="37">
        <v>29.82</v>
      </c>
      <c r="R95" s="39">
        <v>0</v>
      </c>
      <c r="S95" s="39">
        <v>0</v>
      </c>
      <c r="T95" s="38">
        <f>SUMPRODUCT(LTA!J95:AN95,LTA!J$101:AN$101,LTA!J$103:AN$103)</f>
        <v>19.66</v>
      </c>
      <c r="U95" s="38">
        <f>SUMPRODUCT(LTA!J95:AN95,LTA!J$102:AN$102,LTA!J$103:AN$103)</f>
        <v>58.269999999999996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337.6</v>
      </c>
      <c r="Z95" s="35">
        <f>IEX!N95</f>
        <v>0</v>
      </c>
      <c r="AA95" s="76">
        <f>STOA!H95</f>
        <v>391.53000000000003</v>
      </c>
      <c r="AB95" s="76">
        <f>-STOA!N95</f>
        <v>0</v>
      </c>
      <c r="AC95">
        <f t="shared" si="3"/>
        <v>15.52543774800994</v>
      </c>
      <c r="AD95">
        <f t="shared" si="4"/>
        <v>1832.7409608246023</v>
      </c>
      <c r="AE95">
        <f>'IDT-1'!B95</f>
        <v>0</v>
      </c>
      <c r="AF95" s="25"/>
      <c r="AG95">
        <f t="shared" si="5"/>
        <v>1832.7409608246023</v>
      </c>
      <c r="AI95" s="35">
        <f>PXIL!H95</f>
        <v>0</v>
      </c>
      <c r="AJ95" s="35">
        <f>PXIL!N95</f>
        <v>0</v>
      </c>
      <c r="AK95" s="35">
        <f>RTM_IEX!H95</f>
        <v>0.97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11.0558</v>
      </c>
      <c r="E96">
        <f>GT_NG!P96</f>
        <v>14.22140134857813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795.59913019504825</v>
      </c>
      <c r="P96" s="37">
        <v>106.47999999999999</v>
      </c>
      <c r="Q96" s="37">
        <v>29.82</v>
      </c>
      <c r="R96" s="39">
        <v>0</v>
      </c>
      <c r="S96" s="39">
        <v>0</v>
      </c>
      <c r="T96" s="38">
        <f>SUMPRODUCT(LTA!J96:AN96,LTA!J$101:AN$101,LTA!J$103:AN$103)</f>
        <v>19.66</v>
      </c>
      <c r="U96" s="38">
        <f>SUMPRODUCT(LTA!J96:AN96,LTA!J$102:AN$102,LTA!J$103:AN$103)</f>
        <v>57.769999999999996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341.48</v>
      </c>
      <c r="Z96" s="35">
        <f>IEX!N96</f>
        <v>0</v>
      </c>
      <c r="AA96" s="76">
        <f>STOA!H96</f>
        <v>391.53000000000003</v>
      </c>
      <c r="AB96" s="76">
        <f>-STOA!N96</f>
        <v>0</v>
      </c>
      <c r="AC96">
        <f t="shared" si="3"/>
        <v>15.663379077665132</v>
      </c>
      <c r="AD96">
        <f t="shared" si="4"/>
        <v>1824.9229524659613</v>
      </c>
      <c r="AE96">
        <f>'IDT-1'!B96</f>
        <v>0</v>
      </c>
      <c r="AF96" s="25"/>
      <c r="AG96">
        <f t="shared" si="5"/>
        <v>1824.9229524659613</v>
      </c>
      <c r="AI96" s="35">
        <f>PXIL!H96</f>
        <v>0</v>
      </c>
      <c r="AJ96" s="35">
        <f>PXIL!N96</f>
        <v>0</v>
      </c>
      <c r="AK96" s="35">
        <f>RTM_IEX!H96</f>
        <v>0.97</v>
      </c>
      <c r="AL96" s="35">
        <f>RTM_IEX!N96</f>
        <v>-12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11.0558</v>
      </c>
      <c r="E97">
        <f>GT_NG!P97</f>
        <v>14.22140134857813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801.78801604491218</v>
      </c>
      <c r="P97" s="37">
        <v>106.47999999999999</v>
      </c>
      <c r="Q97" s="37">
        <v>29.82</v>
      </c>
      <c r="R97" s="39">
        <v>0</v>
      </c>
      <c r="S97" s="39">
        <v>0</v>
      </c>
      <c r="T97" s="38">
        <f>SUMPRODUCT(LTA!J97:AN97,LTA!J$101:AN$101,LTA!J$103:AN$103)</f>
        <v>19.66</v>
      </c>
      <c r="U97" s="38">
        <f>SUMPRODUCT(LTA!J97:AN97,LTA!J$102:AN$102,LTA!J$103:AN$103)</f>
        <v>57.769999999999996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329.84</v>
      </c>
      <c r="Z97" s="35">
        <f>IEX!N97</f>
        <v>0</v>
      </c>
      <c r="AA97" s="76">
        <f>STOA!H97</f>
        <v>391.53000000000003</v>
      </c>
      <c r="AB97" s="76">
        <f>-STOA!N97</f>
        <v>0</v>
      </c>
      <c r="AC97">
        <f t="shared" si="3"/>
        <v>15.871724450550659</v>
      </c>
      <c r="AD97">
        <f t="shared" si="4"/>
        <v>1789.2634929429398</v>
      </c>
      <c r="AE97">
        <f>'IDT-1'!B97</f>
        <v>0</v>
      </c>
      <c r="AF97" s="25"/>
      <c r="AG97">
        <f t="shared" si="5"/>
        <v>1789.2634929429398</v>
      </c>
      <c r="AI97" s="35">
        <f>PXIL!H97</f>
        <v>0</v>
      </c>
      <c r="AJ97" s="35">
        <f>PXIL!N97</f>
        <v>0</v>
      </c>
      <c r="AK97" s="35">
        <f>RTM_IEX!H97</f>
        <v>0.97</v>
      </c>
      <c r="AL97" s="35">
        <f>RTM_IEX!N97</f>
        <v>-42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11.0558</v>
      </c>
      <c r="E98">
        <f>GT_NG!P98</f>
        <v>14.22140134857813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801.78801604491218</v>
      </c>
      <c r="P98" s="37">
        <v>106.47999999999999</v>
      </c>
      <c r="Q98" s="37">
        <v>29.82</v>
      </c>
      <c r="R98" s="39">
        <v>0</v>
      </c>
      <c r="S98" s="39">
        <v>0</v>
      </c>
      <c r="T98" s="38">
        <f>SUMPRODUCT(LTA!J98:AN98,LTA!J$101:AN$101,LTA!J$103:AN$103)</f>
        <v>19.66</v>
      </c>
      <c r="U98" s="38">
        <f>SUMPRODUCT(LTA!J98:AN98,LTA!J$102:AN$102,LTA!J$103:AN$103)</f>
        <v>57.769999999999996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319.17</v>
      </c>
      <c r="Z98" s="35">
        <f>IEX!N98</f>
        <v>0</v>
      </c>
      <c r="AA98" s="76">
        <f>STOA!H98</f>
        <v>391.53000000000003</v>
      </c>
      <c r="AB98" s="76">
        <f>-STOA!N98</f>
        <v>0</v>
      </c>
      <c r="AC98">
        <f t="shared" si="3"/>
        <v>15.790567608275548</v>
      </c>
      <c r="AD98">
        <f t="shared" si="4"/>
        <v>1777.674649785215</v>
      </c>
      <c r="AE98">
        <f>'IDT-1'!B98</f>
        <v>0</v>
      </c>
      <c r="AF98" s="25"/>
      <c r="AG98">
        <f t="shared" si="5"/>
        <v>1777.674649785215</v>
      </c>
      <c r="AI98" s="35">
        <f>PXIL!H98</f>
        <v>0</v>
      </c>
      <c r="AJ98" s="35">
        <f>PXIL!N98</f>
        <v>0</v>
      </c>
      <c r="AK98" s="35">
        <f>RTM_IEX!H98</f>
        <v>0.97</v>
      </c>
      <c r="AL98" s="35">
        <f>RTM_IEX!N98</f>
        <v>-43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0.26533919999999972</v>
      </c>
      <c r="E99">
        <f t="shared" si="6"/>
        <v>0.34342688820033157</v>
      </c>
      <c r="F99">
        <f t="shared" si="6"/>
        <v>0</v>
      </c>
      <c r="G99">
        <f t="shared" si="6"/>
        <v>0.63918000000000075</v>
      </c>
      <c r="H99">
        <f t="shared" si="6"/>
        <v>0.134933297339141</v>
      </c>
      <c r="I99">
        <f t="shared" si="6"/>
        <v>2.0080202164902348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17.140377866240865</v>
      </c>
      <c r="P99" s="37">
        <f t="shared" si="6"/>
        <v>2.775418349250653</v>
      </c>
      <c r="Q99" s="37">
        <f t="shared" si="6"/>
        <v>0.72626000000000102</v>
      </c>
      <c r="R99" s="39">
        <f t="shared" si="6"/>
        <v>0.51290882765775614</v>
      </c>
      <c r="S99" s="39">
        <f t="shared" si="6"/>
        <v>0</v>
      </c>
      <c r="T99" s="38">
        <f t="shared" si="6"/>
        <v>4.4936374999999975</v>
      </c>
      <c r="U99" s="38">
        <f t="shared" si="6"/>
        <v>1.4048750000000003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5.8459074999999974</v>
      </c>
      <c r="Z99" s="35">
        <f t="shared" si="6"/>
        <v>0</v>
      </c>
      <c r="AA99" s="76">
        <f t="shared" si="6"/>
        <v>5.0341799999999983</v>
      </c>
      <c r="AB99" s="76">
        <f t="shared" si="6"/>
        <v>0</v>
      </c>
      <c r="AC99">
        <f t="shared" si="6"/>
        <v>0.36279132405782533</v>
      </c>
      <c r="AD99">
        <f t="shared" si="6"/>
        <v>42.657438321121155</v>
      </c>
      <c r="AE99">
        <f t="shared" si="6"/>
        <v>0.46285949999999981</v>
      </c>
      <c r="AG99">
        <f t="shared" si="6"/>
        <v>43.120297821121177</v>
      </c>
      <c r="AI99">
        <f t="shared" si="6"/>
        <v>0</v>
      </c>
      <c r="AJ99">
        <f t="shared" si="6"/>
        <v>0</v>
      </c>
      <c r="AK99">
        <f t="shared" si="6"/>
        <v>1.4380250000000014</v>
      </c>
      <c r="AL99">
        <f t="shared" si="6"/>
        <v>-8.4250000000000005E-2</v>
      </c>
      <c r="AM99">
        <f t="shared" si="6"/>
        <v>0</v>
      </c>
      <c r="AN99">
        <f t="shared" si="6"/>
        <v>0</v>
      </c>
      <c r="AO99">
        <f t="shared" si="6"/>
        <v>0.34199000000000002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45576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6.1824500000000002</v>
      </c>
      <c r="E3">
        <f>GT_NG!Q3</f>
        <v>8.11164910281971</v>
      </c>
      <c r="F3">
        <f>GT_Spot!Q3</f>
        <v>0</v>
      </c>
      <c r="G3">
        <f>PPCL_NG!Q3</f>
        <v>20.09</v>
      </c>
      <c r="H3">
        <f>PPCL_Spot!Q3</f>
        <v>4.3499999999999996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695.21178032072498</v>
      </c>
      <c r="P3" s="37">
        <v>68.797387903868781</v>
      </c>
      <c r="Q3" s="37">
        <v>17.25</v>
      </c>
      <c r="R3" s="39">
        <v>0</v>
      </c>
      <c r="S3" s="39">
        <v>0</v>
      </c>
      <c r="T3" s="38">
        <f>SUMPRODUCT(LTA!J3:AN3,LTA!J$101:AN$101,LTA!J$104:AN$104)</f>
        <v>14</v>
      </c>
      <c r="U3" s="38">
        <f>SUMPRODUCT(LTA!J3:AN3,LTA!J$102:AN$102,LTA!J$104:AN$104)</f>
        <v>108.41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0</v>
      </c>
      <c r="AB3" s="76">
        <f>-STOA!O3</f>
        <v>0</v>
      </c>
      <c r="AC3">
        <f>SUMIF(B3:AB3,"&gt;0")*$AC$2-SUMIF(B3:AB3,"&lt;0")*($AC$2/(1-$AC$2))+SUMIF(AI3:AR3,"&gt;0")*$AC$2-SUMIF(AI3:AR3,"&lt;0")*($AC$2/(1-$AC$2))</f>
        <v>8.7304646282136709</v>
      </c>
      <c r="AD3">
        <f>SUM(B3:AB3,AI3:AV3)-AC3</f>
        <v>1030.6105625400805</v>
      </c>
      <c r="AE3">
        <f>'IDT-1'!C3</f>
        <v>0</v>
      </c>
      <c r="AF3" s="25"/>
      <c r="AG3">
        <f>SUM(AD3:AF3)</f>
        <v>1030.6105625400805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48.51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6.1824500000000002</v>
      </c>
      <c r="E4">
        <f>GT_NG!Q4</f>
        <v>8.11164910281971</v>
      </c>
      <c r="F4">
        <f>GT_Spot!Q4</f>
        <v>0</v>
      </c>
      <c r="G4">
        <f>PPCL_NG!Q4</f>
        <v>20.09</v>
      </c>
      <c r="H4">
        <f>PPCL_Spot!Q4</f>
        <v>4.3499999999999996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680.43479751665814</v>
      </c>
      <c r="P4" s="37">
        <v>68.797387903868781</v>
      </c>
      <c r="Q4" s="37">
        <v>17.25</v>
      </c>
      <c r="R4" s="39">
        <v>0</v>
      </c>
      <c r="S4" s="39">
        <v>0</v>
      </c>
      <c r="T4" s="38">
        <f>SUMPRODUCT(LTA!J4:AN4,LTA!J$101:AN$101,LTA!J$104:AN$104)</f>
        <v>14</v>
      </c>
      <c r="U4" s="38">
        <f>SUMPRODUCT(LTA!J4:AN4,LTA!J$102:AN$102,LTA!J$104:AN$104)</f>
        <v>108.41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0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8.6063379726595084</v>
      </c>
      <c r="AD4">
        <f t="shared" ref="AD4:AD67" si="1">SUM(B4:AB4,AI4:AV4)-AC4</f>
        <v>1015.9577063915679</v>
      </c>
      <c r="AE4">
        <f>'IDT-1'!C4</f>
        <v>0</v>
      </c>
      <c r="AF4" s="25"/>
      <c r="AG4">
        <f t="shared" ref="AG4:AG67" si="2">SUM(AD4:AF4)</f>
        <v>1015.9577063915679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48.51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6.1824500000000002</v>
      </c>
      <c r="E5">
        <f>GT_NG!Q5</f>
        <v>8.11164910281971</v>
      </c>
      <c r="F5">
        <f>GT_Spot!Q5</f>
        <v>0</v>
      </c>
      <c r="G5">
        <f>PPCL_NG!Q5</f>
        <v>20.09</v>
      </c>
      <c r="H5">
        <f>PPCL_Spot!Q5</f>
        <v>4.3499999999999996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634.53539835068898</v>
      </c>
      <c r="P5" s="37">
        <v>68.797387903868781</v>
      </c>
      <c r="Q5" s="37">
        <v>17.25</v>
      </c>
      <c r="R5" s="39">
        <v>0</v>
      </c>
      <c r="S5" s="39">
        <v>0</v>
      </c>
      <c r="T5" s="38">
        <f>SUMPRODUCT(LTA!J5:AN5,LTA!J$101:AN$101,LTA!J$104:AN$104)</f>
        <v>14</v>
      </c>
      <c r="U5" s="38">
        <f>SUMPRODUCT(LTA!J5:AN5,LTA!J$102:AN$102,LTA!J$104:AN$104)</f>
        <v>108.41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0</v>
      </c>
      <c r="AB5" s="76">
        <f>-STOA!O5</f>
        <v>0</v>
      </c>
      <c r="AC5">
        <f t="shared" si="0"/>
        <v>8.2206990196653678</v>
      </c>
      <c r="AD5">
        <f t="shared" si="1"/>
        <v>970.43394617859269</v>
      </c>
      <c r="AE5">
        <f>'IDT-1'!C5</f>
        <v>0</v>
      </c>
      <c r="AF5" s="25"/>
      <c r="AG5">
        <f t="shared" si="2"/>
        <v>970.43394617859269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48.5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6.1824500000000002</v>
      </c>
      <c r="E6">
        <f>GT_NG!Q6</f>
        <v>8.11164910281971</v>
      </c>
      <c r="F6">
        <f>GT_Spot!Q6</f>
        <v>0</v>
      </c>
      <c r="G6">
        <f>PPCL_NG!Q6</f>
        <v>20.09</v>
      </c>
      <c r="H6">
        <f>PPCL_Spot!Q6</f>
        <v>4.3499999999999996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634.53539835068898</v>
      </c>
      <c r="P6" s="37">
        <v>68.797387903868781</v>
      </c>
      <c r="Q6" s="37">
        <v>17.25</v>
      </c>
      <c r="R6" s="39">
        <v>0</v>
      </c>
      <c r="S6" s="39">
        <v>0</v>
      </c>
      <c r="T6" s="38">
        <f>SUMPRODUCT(LTA!J6:AN6,LTA!J$101:AN$101,LTA!J$104:AN$104)</f>
        <v>14</v>
      </c>
      <c r="U6" s="38">
        <f>SUMPRODUCT(LTA!J6:AN6,LTA!J$102:AN$102,LTA!J$104:AN$104)</f>
        <v>108.41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0</v>
      </c>
      <c r="AB6" s="76">
        <f>-STOA!O6</f>
        <v>0</v>
      </c>
      <c r="AC6">
        <f t="shared" si="0"/>
        <v>8.0577390196653678</v>
      </c>
      <c r="AD6">
        <f t="shared" si="1"/>
        <v>951.19690617859271</v>
      </c>
      <c r="AE6">
        <f>'IDT-1'!C6</f>
        <v>0</v>
      </c>
      <c r="AF6" s="25"/>
      <c r="AG6">
        <f t="shared" si="2"/>
        <v>951.19690617859271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29.1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6.1824500000000002</v>
      </c>
      <c r="E7">
        <f>GT_NG!Q7</f>
        <v>8.11164910281971</v>
      </c>
      <c r="F7">
        <f>GT_Spot!Q7</f>
        <v>0</v>
      </c>
      <c r="G7">
        <f>PPCL_NG!Q7</f>
        <v>20.09</v>
      </c>
      <c r="H7">
        <f>PPCL_Spot!Q7</f>
        <v>4.3499999999999996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634.23313835068893</v>
      </c>
      <c r="P7" s="37">
        <v>68.797387903868781</v>
      </c>
      <c r="Q7" s="37">
        <v>17.25</v>
      </c>
      <c r="R7" s="39">
        <v>0</v>
      </c>
      <c r="S7" s="39">
        <v>0</v>
      </c>
      <c r="T7" s="38">
        <f>SUMPRODUCT(LTA!J7:AN7,LTA!J$101:AN$101,LTA!J$104:AN$104)</f>
        <v>14</v>
      </c>
      <c r="U7" s="38">
        <f>SUMPRODUCT(LTA!J7:AN7,LTA!J$102:AN$102,LTA!J$104:AN$104)</f>
        <v>108.41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0</v>
      </c>
      <c r="AB7" s="76">
        <f>-STOA!O7</f>
        <v>0</v>
      </c>
      <c r="AC7">
        <f t="shared" si="0"/>
        <v>7.8107600356653668</v>
      </c>
      <c r="AD7">
        <f t="shared" si="1"/>
        <v>922.04162516259271</v>
      </c>
      <c r="AE7">
        <f>'IDT-1'!C7</f>
        <v>7.2450000000000001</v>
      </c>
      <c r="AF7" s="25"/>
      <c r="AG7">
        <f t="shared" si="2"/>
        <v>929.28662516259271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6.1824500000000002</v>
      </c>
      <c r="E8">
        <f>GT_NG!Q8</f>
        <v>8.11164910281971</v>
      </c>
      <c r="F8">
        <f>GT_Spot!Q8</f>
        <v>0</v>
      </c>
      <c r="G8">
        <f>PPCL_NG!Q8</f>
        <v>20.09</v>
      </c>
      <c r="H8">
        <f>PPCL_Spot!Q8</f>
        <v>4.3499999999999996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627.44313835068897</v>
      </c>
      <c r="P8" s="37">
        <v>68.797387903868781</v>
      </c>
      <c r="Q8" s="37">
        <v>17.25</v>
      </c>
      <c r="R8" s="39">
        <v>0</v>
      </c>
      <c r="S8" s="39">
        <v>0</v>
      </c>
      <c r="T8" s="38">
        <f>SUMPRODUCT(LTA!J8:AN8,LTA!J$101:AN$101,LTA!J$104:AN$104)</f>
        <v>14</v>
      </c>
      <c r="U8" s="38">
        <f>SUMPRODUCT(LTA!J8:AN8,LTA!J$102:AN$102,LTA!J$104:AN$104)</f>
        <v>92.710000000000008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0</v>
      </c>
      <c r="AB8" s="76">
        <f>-STOA!O8</f>
        <v>0</v>
      </c>
      <c r="AC8">
        <f t="shared" si="0"/>
        <v>7.6218440356653678</v>
      </c>
      <c r="AD8">
        <f t="shared" si="1"/>
        <v>899.74054116259276</v>
      </c>
      <c r="AE8">
        <f>'IDT-1'!C8</f>
        <v>13.476000000000001</v>
      </c>
      <c r="AF8" s="25"/>
      <c r="AG8">
        <f t="shared" si="2"/>
        <v>913.21654116259276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6.1824500000000002</v>
      </c>
      <c r="E9">
        <f>GT_NG!Q9</f>
        <v>8.11164910281971</v>
      </c>
      <c r="F9">
        <f>GT_Spot!Q9</f>
        <v>0</v>
      </c>
      <c r="G9">
        <f>PPCL_NG!Q9</f>
        <v>20.09</v>
      </c>
      <c r="H9">
        <f>PPCL_Spot!Q9</f>
        <v>4.3499999999999996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626.57858391174307</v>
      </c>
      <c r="P9" s="37">
        <v>67.267445992634492</v>
      </c>
      <c r="Q9" s="37">
        <v>17.25</v>
      </c>
      <c r="R9" s="39">
        <v>0</v>
      </c>
      <c r="S9" s="39">
        <v>0</v>
      </c>
      <c r="T9" s="38">
        <f>SUMPRODUCT(LTA!J9:AN9,LTA!J$101:AN$101,LTA!J$104:AN$104)</f>
        <v>14</v>
      </c>
      <c r="U9" s="38">
        <f>SUMPRODUCT(LTA!J9:AN9,LTA!J$102:AN$102,LTA!J$104:AN$104)</f>
        <v>87.86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0</v>
      </c>
      <c r="AB9" s="76">
        <f>-STOA!O9</f>
        <v>0</v>
      </c>
      <c r="AC9">
        <f t="shared" si="0"/>
        <v>7.5609902663238548</v>
      </c>
      <c r="AD9">
        <f t="shared" si="1"/>
        <v>892.55689858175413</v>
      </c>
      <c r="AE9">
        <f>'IDT-1'!C9</f>
        <v>5</v>
      </c>
      <c r="AF9" s="25"/>
      <c r="AG9">
        <f t="shared" si="2"/>
        <v>897.55689858175413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6.1824500000000002</v>
      </c>
      <c r="E10">
        <f>GT_NG!Q10</f>
        <v>8.11164910281971</v>
      </c>
      <c r="F10">
        <f>GT_Spot!Q10</f>
        <v>0</v>
      </c>
      <c r="G10">
        <f>PPCL_NG!Q10</f>
        <v>20.09</v>
      </c>
      <c r="H10">
        <f>PPCL_Spot!Q10</f>
        <v>4.3499999999999996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636.6886794367</v>
      </c>
      <c r="P10" s="37">
        <v>67.267445992634492</v>
      </c>
      <c r="Q10" s="37">
        <v>17.25</v>
      </c>
      <c r="R10" s="39">
        <v>0</v>
      </c>
      <c r="S10" s="39">
        <v>0</v>
      </c>
      <c r="T10" s="38">
        <f>SUMPRODUCT(LTA!J10:AN10,LTA!J$101:AN$101,LTA!J$104:AN$104)</f>
        <v>14</v>
      </c>
      <c r="U10" s="38">
        <f>SUMPRODUCT(LTA!J10:AN10,LTA!J$102:AN$102,LTA!J$104:AN$104)</f>
        <v>78.16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0</v>
      </c>
      <c r="AB10" s="76">
        <f>-STOA!O10</f>
        <v>0</v>
      </c>
      <c r="AC10">
        <f t="shared" si="0"/>
        <v>7.5644350687334923</v>
      </c>
      <c r="AD10">
        <f t="shared" si="1"/>
        <v>892.96354930430141</v>
      </c>
      <c r="AE10">
        <f>'IDT-1'!C10</f>
        <v>0</v>
      </c>
      <c r="AF10" s="25"/>
      <c r="AG10">
        <f t="shared" si="2"/>
        <v>892.96354930430141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6.1824500000000002</v>
      </c>
      <c r="E11">
        <f>GT_NG!Q11</f>
        <v>8.11164910281971</v>
      </c>
      <c r="F11">
        <f>GT_Spot!Q11</f>
        <v>0</v>
      </c>
      <c r="G11">
        <f>PPCL_NG!Q11</f>
        <v>20.09</v>
      </c>
      <c r="H11">
        <f>PPCL_Spot!Q11</f>
        <v>4.3499999999999996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634.27092094133332</v>
      </c>
      <c r="P11" s="37">
        <v>61.117609792342883</v>
      </c>
      <c r="Q11" s="37">
        <v>15.69</v>
      </c>
      <c r="R11" s="39">
        <v>0</v>
      </c>
      <c r="S11" s="39">
        <v>0</v>
      </c>
      <c r="T11" s="38">
        <f>SUMPRODUCT(LTA!J11:AN11,LTA!J$101:AN$101,LTA!J$104:AN$104)</f>
        <v>14</v>
      </c>
      <c r="U11" s="38">
        <f>SUMPRODUCT(LTA!J11:AN11,LTA!J$102:AN$102,LTA!J$104:AN$104)</f>
        <v>60.7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0</v>
      </c>
      <c r="AB11" s="76">
        <f>-STOA!O11</f>
        <v>0</v>
      </c>
      <c r="AC11">
        <f t="shared" si="0"/>
        <v>7.4549192732899634</v>
      </c>
      <c r="AD11">
        <f t="shared" si="1"/>
        <v>880.03547040408671</v>
      </c>
      <c r="AE11">
        <f>'IDT-1'!C11</f>
        <v>0</v>
      </c>
      <c r="AF11" s="25"/>
      <c r="AG11">
        <f t="shared" si="2"/>
        <v>880.03547040408671</v>
      </c>
      <c r="AI11" s="35">
        <f>PXIL!I11</f>
        <v>0</v>
      </c>
      <c r="AJ11" s="35">
        <f>PXIL!O11</f>
        <v>0</v>
      </c>
      <c r="AK11" s="35">
        <f>RTM_IEX!I11</f>
        <v>14.55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6.1824500000000002</v>
      </c>
      <c r="E12">
        <f>GT_NG!Q12</f>
        <v>8.11164910281971</v>
      </c>
      <c r="F12">
        <f>GT_Spot!Q12</f>
        <v>0</v>
      </c>
      <c r="G12">
        <f>PPCL_NG!Q12</f>
        <v>20.09</v>
      </c>
      <c r="H12">
        <f>PPCL_Spot!Q12</f>
        <v>4.3499999999999996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625.53317191130918</v>
      </c>
      <c r="P12" s="37">
        <v>61.117609792342883</v>
      </c>
      <c r="Q12" s="37">
        <v>15.69</v>
      </c>
      <c r="R12" s="39">
        <v>0</v>
      </c>
      <c r="S12" s="39">
        <v>0</v>
      </c>
      <c r="T12" s="38">
        <f>SUMPRODUCT(LTA!J12:AN12,LTA!J$101:AN$101,LTA!J$104:AN$104)</f>
        <v>14</v>
      </c>
      <c r="U12" s="38">
        <f>SUMPRODUCT(LTA!J12:AN12,LTA!J$102:AN$102,LTA!J$104:AN$104)</f>
        <v>60.7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0</v>
      </c>
      <c r="AB12" s="76">
        <f>-STOA!O12</f>
        <v>0</v>
      </c>
      <c r="AC12">
        <f t="shared" si="0"/>
        <v>7.3081901814377614</v>
      </c>
      <c r="AD12">
        <f t="shared" si="1"/>
        <v>862.71445046591487</v>
      </c>
      <c r="AE12">
        <f>'IDT-1'!C12</f>
        <v>0</v>
      </c>
      <c r="AF12" s="25"/>
      <c r="AG12">
        <f t="shared" si="2"/>
        <v>862.71445046591487</v>
      </c>
      <c r="AI12" s="35">
        <f>PXIL!I12</f>
        <v>0</v>
      </c>
      <c r="AJ12" s="35">
        <f>PXIL!O12</f>
        <v>0</v>
      </c>
      <c r="AK12" s="35">
        <f>RTM_IEX!I12</f>
        <v>5.82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6.1824500000000002</v>
      </c>
      <c r="E13">
        <f>GT_NG!Q13</f>
        <v>8.11164910281971</v>
      </c>
      <c r="F13">
        <f>GT_Spot!Q13</f>
        <v>0</v>
      </c>
      <c r="G13">
        <f>PPCL_NG!Q13</f>
        <v>20.09</v>
      </c>
      <c r="H13">
        <f>PPCL_Spot!Q13</f>
        <v>4.3499999999999996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625.18044807737567</v>
      </c>
      <c r="P13" s="37">
        <v>61.12</v>
      </c>
      <c r="Q13" s="37">
        <v>15.69</v>
      </c>
      <c r="R13" s="39">
        <v>0</v>
      </c>
      <c r="S13" s="39">
        <v>0</v>
      </c>
      <c r="T13" s="38">
        <f>SUMPRODUCT(LTA!J13:AN13,LTA!J$101:AN$101,LTA!J$104:AN$104)</f>
        <v>14</v>
      </c>
      <c r="U13" s="38">
        <f>SUMPRODUCT(LTA!J13:AN13,LTA!J$102:AN$102,LTA!J$104:AN$104)</f>
        <v>60.7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0</v>
      </c>
      <c r="AB13" s="76">
        <f>-STOA!O13</f>
        <v>0</v>
      </c>
      <c r="AC13">
        <f t="shared" si="0"/>
        <v>7.2563593789770398</v>
      </c>
      <c r="AD13">
        <f t="shared" si="1"/>
        <v>856.59594764209908</v>
      </c>
      <c r="AE13">
        <f>'IDT-1'!C13</f>
        <v>0</v>
      </c>
      <c r="AF13" s="25"/>
      <c r="AG13">
        <f t="shared" si="2"/>
        <v>856.59594764209908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6.1824500000000002</v>
      </c>
      <c r="E14">
        <f>GT_NG!Q14</f>
        <v>8.3495016611295689</v>
      </c>
      <c r="F14">
        <f>GT_Spot!Q14</f>
        <v>0</v>
      </c>
      <c r="G14">
        <f>PPCL_NG!Q14</f>
        <v>20.09</v>
      </c>
      <c r="H14">
        <f>PPCL_Spot!Q14</f>
        <v>4.5116112897463383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612.49496416497277</v>
      </c>
      <c r="P14" s="37">
        <v>51.417909841063377</v>
      </c>
      <c r="Q14" s="37">
        <v>15.69</v>
      </c>
      <c r="R14" s="39">
        <v>0</v>
      </c>
      <c r="S14" s="39">
        <v>0</v>
      </c>
      <c r="T14" s="38">
        <f>SUMPRODUCT(LTA!J14:AN14,LTA!J$101:AN$101,LTA!J$104:AN$104)</f>
        <v>14</v>
      </c>
      <c r="U14" s="38">
        <f>SUMPRODUCT(LTA!J14:AN14,LTA!J$102:AN$102,LTA!J$104:AN$104)</f>
        <v>60.7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0</v>
      </c>
      <c r="AB14" s="76">
        <f>-STOA!O14</f>
        <v>0</v>
      </c>
      <c r="AC14">
        <f t="shared" si="0"/>
        <v>7.0716592531014602</v>
      </c>
      <c r="AD14">
        <f t="shared" si="1"/>
        <v>834.79253754469153</v>
      </c>
      <c r="AE14">
        <f>'IDT-1'!C14</f>
        <v>0</v>
      </c>
      <c r="AF14" s="25"/>
      <c r="AG14">
        <f t="shared" si="2"/>
        <v>834.79253754469153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6.1824500000000002</v>
      </c>
      <c r="E15">
        <f>GT_NG!Q15</f>
        <v>8.3495016611295689</v>
      </c>
      <c r="F15">
        <f>GT_Spot!Q15</f>
        <v>0</v>
      </c>
      <c r="G15">
        <f>PPCL_NG!Q15</f>
        <v>20.09</v>
      </c>
      <c r="H15">
        <f>PPCL_Spot!Q15</f>
        <v>4.5116112897463383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610.92033098294075</v>
      </c>
      <c r="P15" s="37">
        <v>33.948514548238897</v>
      </c>
      <c r="Q15" s="37">
        <v>15.69</v>
      </c>
      <c r="R15" s="39">
        <v>0</v>
      </c>
      <c r="S15" s="39">
        <v>0</v>
      </c>
      <c r="T15" s="38">
        <f>SUMPRODUCT(LTA!J15:AN15,LTA!J$101:AN$101,LTA!J$104:AN$104)</f>
        <v>14</v>
      </c>
      <c r="U15" s="38">
        <f>SUMPRODUCT(LTA!J15:AN15,LTA!J$102:AN$102,LTA!J$104:AN$104)</f>
        <v>60.36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0</v>
      </c>
      <c r="AB15" s="76">
        <f>-STOA!O15</f>
        <v>0</v>
      </c>
      <c r="AC15">
        <f t="shared" si="0"/>
        <v>6.9088334139126655</v>
      </c>
      <c r="AD15">
        <f t="shared" si="1"/>
        <v>815.57133490902368</v>
      </c>
      <c r="AE15">
        <f>'IDT-1'!C15</f>
        <v>0</v>
      </c>
      <c r="AF15" s="25"/>
      <c r="AG15">
        <f t="shared" si="2"/>
        <v>815.57133490902368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6.1824500000000002</v>
      </c>
      <c r="E16">
        <f>GT_NG!Q16</f>
        <v>8.3495016611295689</v>
      </c>
      <c r="F16">
        <f>GT_Spot!Q16</f>
        <v>0</v>
      </c>
      <c r="G16">
        <f>PPCL_NG!Q16</f>
        <v>20.09</v>
      </c>
      <c r="H16">
        <f>PPCL_Spot!Q16</f>
        <v>4.5116112897463383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610.92035751210778</v>
      </c>
      <c r="P16" s="37">
        <v>33.948514548238897</v>
      </c>
      <c r="Q16" s="37">
        <v>15.69</v>
      </c>
      <c r="R16" s="39">
        <v>0</v>
      </c>
      <c r="S16" s="39">
        <v>0</v>
      </c>
      <c r="T16" s="38">
        <f>SUMPRODUCT(LTA!J16:AN16,LTA!J$101:AN$101,LTA!J$104:AN$104)</f>
        <v>14</v>
      </c>
      <c r="U16" s="38">
        <f>SUMPRODUCT(LTA!J16:AN16,LTA!J$102:AN$102,LTA!J$104:AN$104)</f>
        <v>60.36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0</v>
      </c>
      <c r="AB16" s="76">
        <f>-STOA!O16</f>
        <v>0</v>
      </c>
      <c r="AC16">
        <f t="shared" si="0"/>
        <v>6.9088336367576684</v>
      </c>
      <c r="AD16">
        <f t="shared" si="1"/>
        <v>815.57136121534575</v>
      </c>
      <c r="AE16">
        <f>'IDT-1'!C16</f>
        <v>0</v>
      </c>
      <c r="AF16" s="25"/>
      <c r="AG16">
        <f t="shared" si="2"/>
        <v>815.57136121534575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6.1824500000000002</v>
      </c>
      <c r="E17">
        <f>GT_NG!Q17</f>
        <v>8.3495016611295689</v>
      </c>
      <c r="F17">
        <f>GT_Spot!Q17</f>
        <v>0</v>
      </c>
      <c r="G17">
        <f>PPCL_NG!Q17</f>
        <v>20.09</v>
      </c>
      <c r="H17">
        <f>PPCL_Spot!Q17</f>
        <v>4.5116112897463383</v>
      </c>
      <c r="I17">
        <f>Bawana_NG!Q17</f>
        <v>57.597373820270832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610.59012558966754</v>
      </c>
      <c r="P17" s="37">
        <v>33.948514548238897</v>
      </c>
      <c r="Q17" s="37">
        <v>15.69</v>
      </c>
      <c r="R17" s="39">
        <v>0</v>
      </c>
      <c r="S17" s="39">
        <v>0</v>
      </c>
      <c r="T17" s="38">
        <f>SUMPRODUCT(LTA!J17:AN17,LTA!J$101:AN$101,LTA!J$104:AN$104)</f>
        <v>14</v>
      </c>
      <c r="U17" s="38">
        <f>SUMPRODUCT(LTA!J17:AN17,LTA!J$102:AN$102,LTA!J$104:AN$104)</f>
        <v>60.36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0</v>
      </c>
      <c r="AB17" s="76">
        <f>-STOA!O17</f>
        <v>0</v>
      </c>
      <c r="AC17">
        <f t="shared" si="0"/>
        <v>6.9830844460360471</v>
      </c>
      <c r="AD17">
        <f t="shared" si="1"/>
        <v>824.33649246301718</v>
      </c>
      <c r="AE17">
        <f>'IDT-1'!C17</f>
        <v>0</v>
      </c>
      <c r="AF17" s="25"/>
      <c r="AG17">
        <f t="shared" si="2"/>
        <v>824.33649246301718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6.1824500000000002</v>
      </c>
      <c r="E18">
        <f>GT_NG!Q18</f>
        <v>8.3495016611295689</v>
      </c>
      <c r="F18">
        <f>GT_Spot!Q18</f>
        <v>0</v>
      </c>
      <c r="G18">
        <f>PPCL_NG!Q18</f>
        <v>20.09</v>
      </c>
      <c r="H18">
        <f>PPCL_Spot!Q18</f>
        <v>4.67</v>
      </c>
      <c r="I18">
        <f>Bawana_NG!Q18</f>
        <v>57.597373820270832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610.55455898342325</v>
      </c>
      <c r="P18" s="37">
        <v>33.948514548238897</v>
      </c>
      <c r="Q18" s="37">
        <v>15.69</v>
      </c>
      <c r="R18" s="39">
        <v>0</v>
      </c>
      <c r="S18" s="39">
        <v>0</v>
      </c>
      <c r="T18" s="38">
        <f>SUMPRODUCT(LTA!J18:AN18,LTA!J$101:AN$101,LTA!J$104:AN$104)</f>
        <v>14</v>
      </c>
      <c r="U18" s="38">
        <f>SUMPRODUCT(LTA!J18:AN18,LTA!J$102:AN$102,LTA!J$104:AN$104)</f>
        <v>60.36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0</v>
      </c>
      <c r="AA18" s="76">
        <f>STOA!I18</f>
        <v>0</v>
      </c>
      <c r="AB18" s="76">
        <f>-STOA!O18</f>
        <v>0</v>
      </c>
      <c r="AC18">
        <f t="shared" si="0"/>
        <v>6.9841161517097259</v>
      </c>
      <c r="AD18">
        <f t="shared" si="1"/>
        <v>824.45828286135293</v>
      </c>
      <c r="AE18">
        <f>'IDT-1'!C18</f>
        <v>0</v>
      </c>
      <c r="AF18" s="25"/>
      <c r="AG18">
        <f t="shared" si="2"/>
        <v>824.45828286135293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6.1824500000000002</v>
      </c>
      <c r="E19">
        <f>GT_NG!Q19</f>
        <v>8.3495016611295689</v>
      </c>
      <c r="F19">
        <f>GT_Spot!Q19</f>
        <v>0</v>
      </c>
      <c r="G19">
        <f>PPCL_NG!Q19</f>
        <v>20.09</v>
      </c>
      <c r="H19">
        <f>PPCL_Spot!Q19</f>
        <v>4.67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610.55459940554886</v>
      </c>
      <c r="P19" s="37">
        <v>33.948514548238897</v>
      </c>
      <c r="Q19" s="37">
        <v>15.69</v>
      </c>
      <c r="R19" s="39">
        <v>0</v>
      </c>
      <c r="S19" s="39">
        <v>0</v>
      </c>
      <c r="T19" s="38">
        <f>SUMPRODUCT(LTA!J19:AN19,LTA!J$101:AN$101,LTA!J$104:AN$104)</f>
        <v>14</v>
      </c>
      <c r="U19" s="38">
        <f>SUMPRODUCT(LTA!J19:AN19,LTA!J$102:AN$102,LTA!J$104:AN$104)</f>
        <v>60.36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0</v>
      </c>
      <c r="AA19" s="76">
        <f>STOA!I19</f>
        <v>0</v>
      </c>
      <c r="AB19" s="76">
        <f>-STOA!O19</f>
        <v>0</v>
      </c>
      <c r="AC19">
        <f t="shared" si="0"/>
        <v>6.907091733828703</v>
      </c>
      <c r="AD19">
        <f t="shared" si="1"/>
        <v>815.36573372196938</v>
      </c>
      <c r="AE19">
        <f>'IDT-1'!C19</f>
        <v>0</v>
      </c>
      <c r="AF19" s="25"/>
      <c r="AG19">
        <f t="shared" si="2"/>
        <v>815.36573372196938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6.1824500000000002</v>
      </c>
      <c r="E20">
        <f>GT_NG!Q20</f>
        <v>8.3495016611295689</v>
      </c>
      <c r="F20">
        <f>GT_Spot!Q20</f>
        <v>0</v>
      </c>
      <c r="G20">
        <f>PPCL_NG!Q20</f>
        <v>20.09</v>
      </c>
      <c r="H20">
        <f>PPCL_Spot!Q20</f>
        <v>4.67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611.69742742336405</v>
      </c>
      <c r="P20" s="37">
        <v>33.948514548238897</v>
      </c>
      <c r="Q20" s="37">
        <v>15.69</v>
      </c>
      <c r="R20" s="39">
        <v>0</v>
      </c>
      <c r="S20" s="39">
        <v>0</v>
      </c>
      <c r="T20" s="38">
        <f>SUMPRODUCT(LTA!J20:AN20,LTA!J$101:AN$101,LTA!J$104:AN$104)</f>
        <v>14</v>
      </c>
      <c r="U20" s="38">
        <f>SUMPRODUCT(LTA!J20:AN20,LTA!J$102:AN$102,LTA!J$104:AN$104)</f>
        <v>60.36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0</v>
      </c>
      <c r="AA20" s="76">
        <f>STOA!I20</f>
        <v>0</v>
      </c>
      <c r="AB20" s="76">
        <f>-STOA!O20</f>
        <v>0</v>
      </c>
      <c r="AC20">
        <f t="shared" si="0"/>
        <v>6.9166914891783504</v>
      </c>
      <c r="AD20">
        <f t="shared" si="1"/>
        <v>816.49896198443491</v>
      </c>
      <c r="AE20">
        <f>'IDT-1'!C20</f>
        <v>0</v>
      </c>
      <c r="AF20" s="25"/>
      <c r="AG20">
        <f t="shared" si="2"/>
        <v>816.49896198443491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6.1824500000000002</v>
      </c>
      <c r="E21">
        <f>GT_NG!Q21</f>
        <v>8.3495016611295689</v>
      </c>
      <c r="F21">
        <f>GT_Spot!Q21</f>
        <v>0</v>
      </c>
      <c r="G21">
        <f>PPCL_NG!Q21</f>
        <v>20.09</v>
      </c>
      <c r="H21">
        <f>PPCL_Spot!Q21</f>
        <v>4.8316105368456155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611.65933445903954</v>
      </c>
      <c r="P21" s="37">
        <v>33.948514548238897</v>
      </c>
      <c r="Q21" s="37">
        <v>15.69</v>
      </c>
      <c r="R21" s="39">
        <v>0</v>
      </c>
      <c r="S21" s="39">
        <v>0</v>
      </c>
      <c r="T21" s="38">
        <f>SUMPRODUCT(LTA!J21:AN21,LTA!J$101:AN$101,LTA!J$104:AN$104)</f>
        <v>14</v>
      </c>
      <c r="U21" s="38">
        <f>SUMPRODUCT(LTA!J21:AN21,LTA!J$102:AN$102,LTA!J$104:AN$104)</f>
        <v>60.36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0</v>
      </c>
      <c r="AA21" s="76">
        <f>STOA!I21</f>
        <v>0</v>
      </c>
      <c r="AB21" s="76">
        <f>-STOA!O21</f>
        <v>0</v>
      </c>
      <c r="AC21">
        <f t="shared" si="0"/>
        <v>7.1718637685342008</v>
      </c>
      <c r="AD21">
        <f t="shared" si="1"/>
        <v>786.36730727760028</v>
      </c>
      <c r="AE21">
        <f>'IDT-1'!C21</f>
        <v>0</v>
      </c>
      <c r="AF21" s="25"/>
      <c r="AG21">
        <f t="shared" si="2"/>
        <v>786.36730727760028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-30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6.1824500000000002</v>
      </c>
      <c r="E22">
        <f>GT_NG!Q22</f>
        <v>8.3495016611295689</v>
      </c>
      <c r="F22">
        <f>GT_Spot!Q22</f>
        <v>0</v>
      </c>
      <c r="G22">
        <f>PPCL_NG!Q22</f>
        <v>20.09</v>
      </c>
      <c r="H22">
        <f>PPCL_Spot!Q22</f>
        <v>4.8316105368456155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611.65933445903954</v>
      </c>
      <c r="P22" s="37">
        <v>33.948514548238897</v>
      </c>
      <c r="Q22" s="37">
        <v>15.69</v>
      </c>
      <c r="R22" s="39">
        <v>0</v>
      </c>
      <c r="S22" s="39">
        <v>0</v>
      </c>
      <c r="T22" s="38">
        <f>SUMPRODUCT(LTA!J22:AN22,LTA!J$101:AN$101,LTA!J$104:AN$104)</f>
        <v>14</v>
      </c>
      <c r="U22" s="38">
        <f>SUMPRODUCT(LTA!J22:AN22,LTA!J$102:AN$102,LTA!J$104:AN$104)</f>
        <v>60.36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0</v>
      </c>
      <c r="AA22" s="76">
        <f>STOA!I22</f>
        <v>0</v>
      </c>
      <c r="AB22" s="76">
        <f>-STOA!O22</f>
        <v>0</v>
      </c>
      <c r="AC22">
        <f t="shared" si="0"/>
        <v>7.2142195571586463</v>
      </c>
      <c r="AD22">
        <f t="shared" si="1"/>
        <v>781.32495148897578</v>
      </c>
      <c r="AE22">
        <f>'IDT-1'!C22</f>
        <v>0</v>
      </c>
      <c r="AF22" s="25"/>
      <c r="AG22">
        <f t="shared" si="2"/>
        <v>781.32495148897578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-35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6.1824500000000002</v>
      </c>
      <c r="E23">
        <f>GT_NG!Q23</f>
        <v>8.3495016611295689</v>
      </c>
      <c r="F23">
        <f>GT_Spot!Q23</f>
        <v>0</v>
      </c>
      <c r="G23">
        <f>PPCL_NG!Q23</f>
        <v>20.09</v>
      </c>
      <c r="H23">
        <f>PPCL_Spot!Q23</f>
        <v>4.8316105368456155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611.62373307084329</v>
      </c>
      <c r="P23" s="37">
        <v>33.948514548238897</v>
      </c>
      <c r="Q23" s="37">
        <v>15.69</v>
      </c>
      <c r="R23" s="39">
        <v>0</v>
      </c>
      <c r="S23" s="39">
        <v>0</v>
      </c>
      <c r="T23" s="38">
        <f>SUMPRODUCT(LTA!J23:AN23,LTA!J$101:AN$101,LTA!J$104:AN$104)</f>
        <v>14</v>
      </c>
      <c r="U23" s="38">
        <f>SUMPRODUCT(LTA!J23:AN23,LTA!J$102:AN$102,LTA!J$104:AN$104)</f>
        <v>60.36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0</v>
      </c>
      <c r="AA23" s="76">
        <f>STOA!I23</f>
        <v>0</v>
      </c>
      <c r="AB23" s="76">
        <f>-STOA!O23</f>
        <v>0</v>
      </c>
      <c r="AC23">
        <f t="shared" si="0"/>
        <v>7.1969781900480205</v>
      </c>
      <c r="AD23">
        <f t="shared" si="1"/>
        <v>783.30659146789014</v>
      </c>
      <c r="AE23">
        <f>'IDT-1'!C23</f>
        <v>0</v>
      </c>
      <c r="AF23" s="25"/>
      <c r="AG23">
        <f t="shared" si="2"/>
        <v>783.30659146789014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-33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6.1824500000000002</v>
      </c>
      <c r="E24">
        <f>GT_NG!Q24</f>
        <v>8.3495016611295689</v>
      </c>
      <c r="F24">
        <f>GT_Spot!Q24</f>
        <v>0</v>
      </c>
      <c r="G24">
        <f>PPCL_NG!Q24</f>
        <v>20.09</v>
      </c>
      <c r="H24">
        <f>PPCL_Spot!Q24</f>
        <v>4.8316105368456155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612.45169157830605</v>
      </c>
      <c r="P24" s="37">
        <v>33.948514548238897</v>
      </c>
      <c r="Q24" s="37">
        <v>15.69</v>
      </c>
      <c r="R24" s="39">
        <v>0</v>
      </c>
      <c r="S24" s="39">
        <v>0</v>
      </c>
      <c r="T24" s="38">
        <f>SUMPRODUCT(LTA!J24:AN24,LTA!J$101:AN$101,LTA!J$104:AN$104)</f>
        <v>14</v>
      </c>
      <c r="U24" s="38">
        <f>SUMPRODUCT(LTA!J24:AN24,LTA!J$102:AN$102,LTA!J$104:AN$104)</f>
        <v>60.36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0</v>
      </c>
      <c r="AA24" s="76">
        <f>STOA!I24</f>
        <v>0</v>
      </c>
      <c r="AB24" s="76">
        <f>-STOA!O24</f>
        <v>0</v>
      </c>
      <c r="AC24">
        <f t="shared" si="0"/>
        <v>7.1954618837858169</v>
      </c>
      <c r="AD24">
        <f t="shared" si="1"/>
        <v>785.13606628161506</v>
      </c>
      <c r="AE24">
        <f>'IDT-1'!C24</f>
        <v>0</v>
      </c>
      <c r="AF24" s="25"/>
      <c r="AG24">
        <f t="shared" si="2"/>
        <v>785.13606628161506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-32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6.1824500000000002</v>
      </c>
      <c r="E25">
        <f>GT_NG!Q25</f>
        <v>8.3495016611295689</v>
      </c>
      <c r="F25">
        <f>GT_Spot!Q25</f>
        <v>0</v>
      </c>
      <c r="G25">
        <f>PPCL_NG!Q25</f>
        <v>20.09</v>
      </c>
      <c r="H25">
        <f>PPCL_Spot!Q25</f>
        <v>4.8316105368456155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626.5788686818164</v>
      </c>
      <c r="P25" s="37">
        <v>33.948514548238897</v>
      </c>
      <c r="Q25" s="37">
        <v>15.69</v>
      </c>
      <c r="R25" s="39">
        <v>0</v>
      </c>
      <c r="S25" s="39">
        <v>0</v>
      </c>
      <c r="T25" s="38">
        <f>SUMPRODUCT(LTA!J25:AN25,LTA!J$101:AN$101,LTA!J$104:AN$104)</f>
        <v>14</v>
      </c>
      <c r="U25" s="38">
        <f>SUMPRODUCT(LTA!J25:AN25,LTA!J$102:AN$102,LTA!J$104:AN$104)</f>
        <v>60.36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0</v>
      </c>
      <c r="AA25" s="76">
        <f>STOA!I25</f>
        <v>0</v>
      </c>
      <c r="AB25" s="76">
        <f>-STOA!O25</f>
        <v>0</v>
      </c>
      <c r="AC25">
        <f t="shared" si="0"/>
        <v>7.1955339633068567</v>
      </c>
      <c r="AD25">
        <f t="shared" si="1"/>
        <v>813.26317130560437</v>
      </c>
      <c r="AE25">
        <f>'IDT-1'!C25</f>
        <v>-13</v>
      </c>
      <c r="AF25" s="25"/>
      <c r="AG25">
        <f t="shared" si="2"/>
        <v>800.26317130560437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-18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6.1824500000000002</v>
      </c>
      <c r="E26">
        <f>GT_NG!Q26</f>
        <v>8.3495016611295689</v>
      </c>
      <c r="F26">
        <f>GT_Spot!Q26</f>
        <v>0</v>
      </c>
      <c r="G26">
        <f>PPCL_NG!Q26</f>
        <v>20.09</v>
      </c>
      <c r="H26">
        <f>PPCL_Spot!Q26</f>
        <v>4.8316105368456155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656.5432968457668</v>
      </c>
      <c r="P26" s="37">
        <v>33.948514548238897</v>
      </c>
      <c r="Q26" s="37">
        <v>15.69</v>
      </c>
      <c r="R26" s="39">
        <v>0</v>
      </c>
      <c r="S26" s="39">
        <v>0</v>
      </c>
      <c r="T26" s="38">
        <f>SUMPRODUCT(LTA!J26:AN26,LTA!J$101:AN$101,LTA!J$104:AN$104)</f>
        <v>14</v>
      </c>
      <c r="U26" s="38">
        <f>SUMPRODUCT(LTA!J26:AN26,LTA!J$102:AN$102,LTA!J$104:AN$104)</f>
        <v>60.36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0</v>
      </c>
      <c r="AB26" s="76">
        <f>-STOA!O26</f>
        <v>0</v>
      </c>
      <c r="AC26">
        <f t="shared" si="0"/>
        <v>7.3599383208360383</v>
      </c>
      <c r="AD26">
        <f t="shared" si="1"/>
        <v>868.8231951120257</v>
      </c>
      <c r="AE26">
        <f>'IDT-1'!C26</f>
        <v>-59</v>
      </c>
      <c r="AF26" s="25"/>
      <c r="AG26">
        <f t="shared" si="2"/>
        <v>809.8231951120257</v>
      </c>
      <c r="AI26" s="35">
        <f>PXIL!I26</f>
        <v>0</v>
      </c>
      <c r="AJ26" s="35">
        <f>PXIL!O26</f>
        <v>0</v>
      </c>
      <c r="AK26" s="35">
        <f>RTM_IEX!I26</f>
        <v>7.76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6.1824500000000002</v>
      </c>
      <c r="E27">
        <f>GT_NG!Q27</f>
        <v>8.3495016611295689</v>
      </c>
      <c r="F27">
        <f>GT_Spot!Q27</f>
        <v>0</v>
      </c>
      <c r="G27">
        <f>PPCL_NG!Q27</f>
        <v>20.09</v>
      </c>
      <c r="H27">
        <f>PPCL_Spot!Q27</f>
        <v>4.8316105368456155</v>
      </c>
      <c r="I27">
        <f>Bawana_NG!Q27</f>
        <v>48.427759840880711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688.01990283658915</v>
      </c>
      <c r="P27" s="37">
        <v>33.948514548238897</v>
      </c>
      <c r="Q27" s="37">
        <v>15.69</v>
      </c>
      <c r="R27" s="39">
        <v>5.0473435034192535</v>
      </c>
      <c r="S27" s="39">
        <v>0</v>
      </c>
      <c r="T27" s="38">
        <f>SUMPRODUCT(LTA!J27:AN27,LTA!J$101:AN$101,LTA!J$104:AN$104)</f>
        <v>14</v>
      </c>
      <c r="U27" s="38">
        <f>SUMPRODUCT(LTA!J27:AN27,LTA!J$102:AN$102,LTA!J$104:AN$104)</f>
        <v>60.36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0</v>
      </c>
      <c r="AB27" s="76">
        <f>-STOA!O27</f>
        <v>0</v>
      </c>
      <c r="AC27">
        <f t="shared" si="0"/>
        <v>7.6693247583867787</v>
      </c>
      <c r="AD27">
        <f t="shared" si="1"/>
        <v>889.27775816871645</v>
      </c>
      <c r="AE27">
        <f>'IDT-1'!C27</f>
        <v>-64</v>
      </c>
      <c r="AF27" s="25"/>
      <c r="AG27">
        <f t="shared" si="2"/>
        <v>825.27775816871645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-8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6.1824500000000002</v>
      </c>
      <c r="E28">
        <f>GT_NG!Q28</f>
        <v>8.3495016611295689</v>
      </c>
      <c r="F28">
        <f>GT_Spot!Q28</f>
        <v>0</v>
      </c>
      <c r="G28">
        <f>PPCL_NG!Q28</f>
        <v>20.09</v>
      </c>
      <c r="H28">
        <f>PPCL_Spot!Q28</f>
        <v>4.8316105368456155</v>
      </c>
      <c r="I28">
        <f>Bawana_NG!Q28</f>
        <v>48.427759840880711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688.29928254673416</v>
      </c>
      <c r="P28" s="37">
        <v>28.488514133722745</v>
      </c>
      <c r="Q28" s="37">
        <v>15.69</v>
      </c>
      <c r="R28" s="39">
        <v>11.529999999999998</v>
      </c>
      <c r="S28" s="39">
        <v>0</v>
      </c>
      <c r="T28" s="38">
        <f>SUMPRODUCT(LTA!J28:AN28,LTA!J$101:AN$101,LTA!J$104:AN$104)</f>
        <v>15</v>
      </c>
      <c r="U28" s="38">
        <f>SUMPRODUCT(LTA!J28:AN28,LTA!J$102:AN$102,LTA!J$104:AN$104)</f>
        <v>60.36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0</v>
      </c>
      <c r="AB28" s="76">
        <f>-STOA!O28</f>
        <v>0</v>
      </c>
      <c r="AC28">
        <f t="shared" si="0"/>
        <v>7.866556171264012</v>
      </c>
      <c r="AD28">
        <f t="shared" si="1"/>
        <v>870.3825625480489</v>
      </c>
      <c r="AE28">
        <f>'IDT-1'!C28</f>
        <v>-33</v>
      </c>
      <c r="AF28" s="25"/>
      <c r="AG28">
        <f t="shared" si="2"/>
        <v>837.3825625480489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-29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6.1824500000000002</v>
      </c>
      <c r="E29">
        <f>GT_NG!Q29</f>
        <v>8.3495016611295689</v>
      </c>
      <c r="F29">
        <f>GT_Spot!Q29</f>
        <v>0</v>
      </c>
      <c r="G29">
        <f>PPCL_NG!Q29</f>
        <v>20.09</v>
      </c>
      <c r="H29">
        <f>PPCL_Spot!Q29</f>
        <v>4.8316105368456155</v>
      </c>
      <c r="I29">
        <f>Bawana_NG!Q29</f>
        <v>48.427759840880711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689.10412576600561</v>
      </c>
      <c r="P29" s="37">
        <v>28.488514133722745</v>
      </c>
      <c r="Q29" s="37">
        <v>15.69</v>
      </c>
      <c r="R29" s="39">
        <v>20.29</v>
      </c>
      <c r="S29" s="39">
        <v>0</v>
      </c>
      <c r="T29" s="38">
        <f>SUMPRODUCT(LTA!J29:AN29,LTA!J$101:AN$101,LTA!J$104:AN$104)</f>
        <v>20.48</v>
      </c>
      <c r="U29" s="38">
        <f>SUMPRODUCT(LTA!J29:AN29,LTA!J$102:AN$102,LTA!J$104:AN$104)</f>
        <v>60.36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0</v>
      </c>
      <c r="AB29" s="76">
        <f>-STOA!O29</f>
        <v>0</v>
      </c>
      <c r="AC29">
        <f t="shared" si="0"/>
        <v>8.0437598006552253</v>
      </c>
      <c r="AD29">
        <f t="shared" si="1"/>
        <v>879.25020213792902</v>
      </c>
      <c r="AE29">
        <f>'IDT-1'!C29</f>
        <v>-33</v>
      </c>
      <c r="AF29" s="25"/>
      <c r="AG29">
        <f t="shared" si="2"/>
        <v>846.25020213792902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-35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6.1824500000000002</v>
      </c>
      <c r="E30">
        <f>GT_NG!Q30</f>
        <v>8.3495016611295689</v>
      </c>
      <c r="F30">
        <f>GT_Spot!Q30</f>
        <v>0</v>
      </c>
      <c r="G30">
        <f>PPCL_NG!Q30</f>
        <v>20.09</v>
      </c>
      <c r="H30">
        <f>PPCL_Spot!Q30</f>
        <v>4.8316105368456155</v>
      </c>
      <c r="I30">
        <f>Bawana_NG!Q30</f>
        <v>48.427759840880711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694.73273151358353</v>
      </c>
      <c r="P30" s="37">
        <v>25.6</v>
      </c>
      <c r="Q30" s="37">
        <v>15.69</v>
      </c>
      <c r="R30" s="39">
        <v>24.177188698988488</v>
      </c>
      <c r="S30" s="39">
        <v>0</v>
      </c>
      <c r="T30" s="38">
        <f>SUMPRODUCT(LTA!J30:AN30,LTA!J$101:AN$101,LTA!J$104:AN$104)</f>
        <v>25.15</v>
      </c>
      <c r="U30" s="38">
        <f>SUMPRODUCT(LTA!J30:AN30,LTA!J$102:AN$102,LTA!J$104:AN$104)</f>
        <v>60.36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0</v>
      </c>
      <c r="AA30" s="76">
        <f>STOA!I30</f>
        <v>0</v>
      </c>
      <c r="AB30" s="76">
        <f>-STOA!O30</f>
        <v>0</v>
      </c>
      <c r="AC30">
        <f t="shared" si="0"/>
        <v>8.2064262170822246</v>
      </c>
      <c r="AD30">
        <f t="shared" si="1"/>
        <v>882.3848160343457</v>
      </c>
      <c r="AE30">
        <f>'IDT-1'!C30</f>
        <v>-23</v>
      </c>
      <c r="AF30" s="25"/>
      <c r="AG30">
        <f t="shared" si="2"/>
        <v>859.3848160343457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-43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6.1824500000000002</v>
      </c>
      <c r="E31">
        <f>GT_NG!Q31</f>
        <v>8.3495016611295689</v>
      </c>
      <c r="F31">
        <f>GT_Spot!Q31</f>
        <v>0</v>
      </c>
      <c r="G31">
        <f>PPCL_NG!Q31</f>
        <v>20.09</v>
      </c>
      <c r="H31">
        <f>PPCL_Spot!Q31</f>
        <v>4.8316105368456155</v>
      </c>
      <c r="I31">
        <f>Bawana_NG!Q31</f>
        <v>48.427759840880711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670.81899760299268</v>
      </c>
      <c r="P31" s="37">
        <v>32.808514309002</v>
      </c>
      <c r="Q31" s="37">
        <v>15.69</v>
      </c>
      <c r="R31" s="39">
        <v>26.3</v>
      </c>
      <c r="S31" s="39">
        <v>0</v>
      </c>
      <c r="T31" s="38">
        <f>SUMPRODUCT(LTA!J31:AN31,LTA!J$101:AN$101,LTA!J$104:AN$104)</f>
        <v>32.769999999999996</v>
      </c>
      <c r="U31" s="38">
        <f>SUMPRODUCT(LTA!J31:AN31,LTA!J$102:AN$102,LTA!J$104:AN$104)</f>
        <v>60.36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0</v>
      </c>
      <c r="AC31">
        <f t="shared" si="0"/>
        <v>7.9547902051871455</v>
      </c>
      <c r="AD31">
        <f t="shared" si="1"/>
        <v>939.04404374566354</v>
      </c>
      <c r="AE31">
        <f>'IDT-1'!C31</f>
        <v>-59</v>
      </c>
      <c r="AF31" s="25"/>
      <c r="AG31">
        <f t="shared" si="2"/>
        <v>880.04404374566354</v>
      </c>
      <c r="AI31" s="35">
        <f>PXIL!I31</f>
        <v>0</v>
      </c>
      <c r="AJ31" s="35">
        <f>PXIL!O31</f>
        <v>0</v>
      </c>
      <c r="AK31" s="35">
        <f>RTM_IEX!I31</f>
        <v>20.37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6.1824500000000002</v>
      </c>
      <c r="E32">
        <f>GT_NG!Q32</f>
        <v>8.3495016611295689</v>
      </c>
      <c r="F32">
        <f>GT_Spot!Q32</f>
        <v>0</v>
      </c>
      <c r="G32">
        <f>PPCL_NG!Q32</f>
        <v>20.09</v>
      </c>
      <c r="H32">
        <f>PPCL_Spot!Q32</f>
        <v>4.8316105368456155</v>
      </c>
      <c r="I32">
        <f>Bawana_NG!Q32</f>
        <v>48.427759840880711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636.50297689250544</v>
      </c>
      <c r="P32" s="37">
        <v>33.948514548238897</v>
      </c>
      <c r="Q32" s="37">
        <v>15.69</v>
      </c>
      <c r="R32" s="39">
        <v>26.3</v>
      </c>
      <c r="S32" s="39">
        <v>0</v>
      </c>
      <c r="T32" s="38">
        <f>SUMPRODUCT(LTA!J32:AN32,LTA!J$101:AN$101,LTA!J$104:AN$104)</f>
        <v>43</v>
      </c>
      <c r="U32" s="38">
        <f>SUMPRODUCT(LTA!J32:AN32,LTA!J$102:AN$102,LTA!J$104:AN$104)</f>
        <v>60.36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0</v>
      </c>
      <c r="AC32">
        <f t="shared" si="0"/>
        <v>7.7783396332286419</v>
      </c>
      <c r="AD32">
        <f t="shared" si="1"/>
        <v>918.21447384637167</v>
      </c>
      <c r="AE32">
        <f>'IDT-1'!C32</f>
        <v>-44</v>
      </c>
      <c r="AF32" s="25"/>
      <c r="AG32">
        <f t="shared" si="2"/>
        <v>874.21447384637167</v>
      </c>
      <c r="AI32" s="35">
        <f>PXIL!I32</f>
        <v>0</v>
      </c>
      <c r="AJ32" s="35">
        <f>PXIL!O32</f>
        <v>0</v>
      </c>
      <c r="AK32" s="35">
        <f>RTM_IEX!I32</f>
        <v>22.31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6.1824500000000002</v>
      </c>
      <c r="E33">
        <f>GT_NG!Q33</f>
        <v>8.3495016611295689</v>
      </c>
      <c r="F33">
        <f>GT_Spot!Q33</f>
        <v>0</v>
      </c>
      <c r="G33">
        <f>PPCL_NG!Q33</f>
        <v>20.09</v>
      </c>
      <c r="H33">
        <f>PPCL_Spot!Q33</f>
        <v>4.8316105368456155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627.04677879563098</v>
      </c>
      <c r="P33" s="37">
        <v>33.948514548238897</v>
      </c>
      <c r="Q33" s="37">
        <v>15.69</v>
      </c>
      <c r="R33" s="39">
        <v>26.3</v>
      </c>
      <c r="S33" s="39">
        <v>0</v>
      </c>
      <c r="T33" s="38">
        <f>SUMPRODUCT(LTA!J33:AN33,LTA!J$101:AN$101,LTA!J$104:AN$104)</f>
        <v>55.09</v>
      </c>
      <c r="U33" s="38">
        <f>SUMPRODUCT(LTA!J33:AN33,LTA!J$102:AN$102,LTA!J$104:AN$104)</f>
        <v>60.36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0</v>
      </c>
      <c r="AC33">
        <f t="shared" si="0"/>
        <v>7.6130595692148972</v>
      </c>
      <c r="AD33">
        <f t="shared" si="1"/>
        <v>898.703555813511</v>
      </c>
      <c r="AE33">
        <f>'IDT-1'!C33</f>
        <v>-23</v>
      </c>
      <c r="AF33" s="25"/>
      <c r="AG33">
        <f t="shared" si="2"/>
        <v>875.703555813511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6.1824500000000002</v>
      </c>
      <c r="E34">
        <f>GT_NG!Q34</f>
        <v>8.5919698194556737</v>
      </c>
      <c r="F34">
        <f>GT_Spot!Q34</f>
        <v>0</v>
      </c>
      <c r="G34">
        <f>PPCL_NG!Q34</f>
        <v>20.09</v>
      </c>
      <c r="H34">
        <f>PPCL_Spot!Q34</f>
        <v>4.8316105368456155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626.50779198457064</v>
      </c>
      <c r="P34" s="37">
        <v>33.948514548238897</v>
      </c>
      <c r="Q34" s="37">
        <v>15.69</v>
      </c>
      <c r="R34" s="39">
        <v>26.3</v>
      </c>
      <c r="S34" s="39">
        <v>0</v>
      </c>
      <c r="T34" s="38">
        <f>SUMPRODUCT(LTA!J34:AN34,LTA!J$101:AN$101,LTA!J$104:AN$104)</f>
        <v>72.31</v>
      </c>
      <c r="U34" s="38">
        <f>SUMPRODUCT(LTA!J34:AN34,LTA!J$102:AN$102,LTA!J$104:AN$104)</f>
        <v>60.36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0</v>
      </c>
      <c r="AC34">
        <f t="shared" si="0"/>
        <v>7.7552168125319279</v>
      </c>
      <c r="AD34">
        <f t="shared" si="1"/>
        <v>915.48487991745958</v>
      </c>
      <c r="AE34">
        <f>'IDT-1'!C34</f>
        <v>-43</v>
      </c>
      <c r="AF34" s="25"/>
      <c r="AG34">
        <f t="shared" si="2"/>
        <v>872.48487991745958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6.1824500000000002</v>
      </c>
      <c r="E35">
        <f>GT_NG!Q35</f>
        <v>8.5919698194556737</v>
      </c>
      <c r="F35">
        <f>GT_Spot!Q35</f>
        <v>0</v>
      </c>
      <c r="G35">
        <f>PPCL_NG!Q35</f>
        <v>20.09</v>
      </c>
      <c r="H35">
        <f>PPCL_Spot!Q35</f>
        <v>4.8316105368456155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638.33600028816841</v>
      </c>
      <c r="P35" s="37">
        <v>33.948514548238897</v>
      </c>
      <c r="Q35" s="37">
        <v>15.69</v>
      </c>
      <c r="R35" s="39">
        <v>26.3</v>
      </c>
      <c r="S35" s="39">
        <v>0</v>
      </c>
      <c r="T35" s="38">
        <f>SUMPRODUCT(LTA!J35:AN35,LTA!J$101:AN$101,LTA!J$104:AN$104)</f>
        <v>88.81</v>
      </c>
      <c r="U35" s="38">
        <f>SUMPRODUCT(LTA!J35:AN35,LTA!J$102:AN$102,LTA!J$104:AN$104)</f>
        <v>60.36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0</v>
      </c>
      <c r="AC35">
        <f t="shared" si="0"/>
        <v>8.1287122858803755</v>
      </c>
      <c r="AD35">
        <f t="shared" si="1"/>
        <v>927.43959274770896</v>
      </c>
      <c r="AE35">
        <f>'IDT-1'!C35</f>
        <v>-61.351999999999997</v>
      </c>
      <c r="AF35" s="25"/>
      <c r="AG35">
        <f t="shared" si="2"/>
        <v>866.08759274770898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-16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6.1824500000000002</v>
      </c>
      <c r="E36">
        <f>GT_NG!Q36</f>
        <v>8.5919698194556737</v>
      </c>
      <c r="F36">
        <f>GT_Spot!Q36</f>
        <v>0</v>
      </c>
      <c r="G36">
        <f>PPCL_NG!Q36</f>
        <v>20.09</v>
      </c>
      <c r="H36">
        <f>PPCL_Spot!Q36</f>
        <v>4.8316105368456155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626.76600028816836</v>
      </c>
      <c r="P36" s="37">
        <v>33.948514548238897</v>
      </c>
      <c r="Q36" s="37">
        <v>15.69</v>
      </c>
      <c r="R36" s="39">
        <v>26.3</v>
      </c>
      <c r="S36" s="39">
        <v>0</v>
      </c>
      <c r="T36" s="38">
        <f>SUMPRODUCT(LTA!J36:AN36,LTA!J$101:AN$101,LTA!J$104:AN$104)</f>
        <v>106.73</v>
      </c>
      <c r="U36" s="38">
        <f>SUMPRODUCT(LTA!J36:AN36,LTA!J$102:AN$102,LTA!J$104:AN$104)</f>
        <v>60.36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0</v>
      </c>
      <c r="AC36">
        <f t="shared" si="0"/>
        <v>8.5463120680506037</v>
      </c>
      <c r="AD36">
        <f t="shared" si="1"/>
        <v>890.37199296553865</v>
      </c>
      <c r="AE36">
        <f>'IDT-1'!C36</f>
        <v>-33</v>
      </c>
      <c r="AF36" s="25"/>
      <c r="AG36">
        <f t="shared" si="2"/>
        <v>857.37199296553865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-59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6.1824500000000002</v>
      </c>
      <c r="E37">
        <f>GT_NG!Q37</f>
        <v>8.3495016611295689</v>
      </c>
      <c r="F37">
        <f>GT_Spot!Q37</f>
        <v>0</v>
      </c>
      <c r="G37">
        <f>PPCL_NG!Q37</f>
        <v>20.09</v>
      </c>
      <c r="H37">
        <f>PPCL_Spot!Q37</f>
        <v>4.8316105368456155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626.80410028816834</v>
      </c>
      <c r="P37" s="37">
        <v>33.948514548238897</v>
      </c>
      <c r="Q37" s="37">
        <v>15.69</v>
      </c>
      <c r="R37" s="39">
        <v>26.3</v>
      </c>
      <c r="S37" s="39">
        <v>0</v>
      </c>
      <c r="T37" s="38">
        <f>SUMPRODUCT(LTA!J37:AN37,LTA!J$101:AN$101,LTA!J$104:AN$104)</f>
        <v>124.51</v>
      </c>
      <c r="U37" s="38">
        <f>SUMPRODUCT(LTA!J37:AN37,LTA!J$102:AN$102,LTA!J$104:AN$104)</f>
        <v>60.36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-8</v>
      </c>
      <c r="AA37" s="76">
        <f>STOA!I37</f>
        <v>0</v>
      </c>
      <c r="AB37" s="76">
        <f>-STOA!O37</f>
        <v>0</v>
      </c>
      <c r="AC37">
        <f t="shared" si="0"/>
        <v>8.787130110494445</v>
      </c>
      <c r="AD37">
        <f t="shared" si="1"/>
        <v>896.70680676476877</v>
      </c>
      <c r="AE37">
        <f>'IDT-1'!C37</f>
        <v>-49.920999999999999</v>
      </c>
      <c r="AF37" s="25"/>
      <c r="AG37">
        <f t="shared" si="2"/>
        <v>846.78580676476872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-62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6.1824500000000002</v>
      </c>
      <c r="E38">
        <f>GT_NG!Q38</f>
        <v>8.3495016611295689</v>
      </c>
      <c r="F38">
        <f>GT_Spot!Q38</f>
        <v>0</v>
      </c>
      <c r="G38">
        <f>PPCL_NG!Q38</f>
        <v>20.09</v>
      </c>
      <c r="H38">
        <f>PPCL_Spot!Q38</f>
        <v>4.8316105368456155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636.86700608526974</v>
      </c>
      <c r="P38" s="37">
        <v>33.948514548238897</v>
      </c>
      <c r="Q38" s="37">
        <v>15.69</v>
      </c>
      <c r="R38" s="39">
        <v>26.3</v>
      </c>
      <c r="S38" s="39">
        <v>0</v>
      </c>
      <c r="T38" s="38">
        <f>SUMPRODUCT(LTA!J38:AN38,LTA!J$101:AN$101,LTA!J$104:AN$104)</f>
        <v>141.04</v>
      </c>
      <c r="U38" s="38">
        <f>SUMPRODUCT(LTA!J38:AN38,LTA!J$102:AN$102,LTA!J$104:AN$104)</f>
        <v>60.36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-41</v>
      </c>
      <c r="AA38" s="76">
        <f>STOA!I38</f>
        <v>0</v>
      </c>
      <c r="AB38" s="76">
        <f>-STOA!O38</f>
        <v>0</v>
      </c>
      <c r="AC38">
        <f t="shared" si="0"/>
        <v>9.5018376672336622</v>
      </c>
      <c r="AD38">
        <f t="shared" si="1"/>
        <v>864.58500500513094</v>
      </c>
      <c r="AE38">
        <f>'IDT-1'!C38</f>
        <v>-8.766</v>
      </c>
      <c r="AF38" s="25"/>
      <c r="AG38">
        <f t="shared" si="2"/>
        <v>855.81900500513098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-87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6.1824500000000002</v>
      </c>
      <c r="E39">
        <f>GT_NG!Q39</f>
        <v>8.0432925092566219</v>
      </c>
      <c r="F39">
        <f>GT_Spot!Q39</f>
        <v>0</v>
      </c>
      <c r="G39">
        <f>PPCL_NG!Q39</f>
        <v>20.09</v>
      </c>
      <c r="H39">
        <f>PPCL_Spot!Q39</f>
        <v>4.8316105368456155</v>
      </c>
      <c r="I39">
        <f>Bawana_NG!Q39</f>
        <v>48.445517624202047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634.87893006720969</v>
      </c>
      <c r="P39" s="37">
        <v>33.948514548238897</v>
      </c>
      <c r="Q39" s="37">
        <v>15.69</v>
      </c>
      <c r="R39" s="39">
        <v>26.3</v>
      </c>
      <c r="S39" s="39">
        <v>0</v>
      </c>
      <c r="T39" s="38">
        <f>SUMPRODUCT(LTA!J39:AN39,LTA!J$101:AN$101,LTA!J$104:AN$104)</f>
        <v>157.21</v>
      </c>
      <c r="U39" s="38">
        <f>SUMPRODUCT(LTA!J39:AN39,LTA!J$102:AN$102,LTA!J$104:AN$104)</f>
        <v>60.36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-41</v>
      </c>
      <c r="AA39" s="76">
        <f>STOA!I39</f>
        <v>0</v>
      </c>
      <c r="AB39" s="76">
        <f>-STOA!O39</f>
        <v>0</v>
      </c>
      <c r="AC39">
        <f t="shared" si="0"/>
        <v>9.449119682688341</v>
      </c>
      <c r="AD39">
        <f t="shared" si="1"/>
        <v>898.53119560306459</v>
      </c>
      <c r="AE39">
        <f>'IDT-1'!C39</f>
        <v>-15.664</v>
      </c>
      <c r="AF39" s="25"/>
      <c r="AG39">
        <f t="shared" si="2"/>
        <v>882.8671956030646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-67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6.1824500000000002</v>
      </c>
      <c r="E40">
        <f>GT_NG!Q40</f>
        <v>8.0432925092566219</v>
      </c>
      <c r="F40">
        <f>GT_Spot!Q40</f>
        <v>0</v>
      </c>
      <c r="G40">
        <f>PPCL_NG!Q40</f>
        <v>20.09</v>
      </c>
      <c r="H40">
        <f>PPCL_Spot!Q40</f>
        <v>4.8316105368456155</v>
      </c>
      <c r="I40">
        <f>Bawana_NG!Q40</f>
        <v>48.445517624202047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619.86800982862258</v>
      </c>
      <c r="P40" s="37">
        <v>33.948514548238897</v>
      </c>
      <c r="Q40" s="37">
        <v>15.69</v>
      </c>
      <c r="R40" s="39">
        <v>26.3</v>
      </c>
      <c r="S40" s="39">
        <v>0</v>
      </c>
      <c r="T40" s="38">
        <f>SUMPRODUCT(LTA!J40:AN40,LTA!J$101:AN$101,LTA!J$104:AN$104)</f>
        <v>174.23000000000002</v>
      </c>
      <c r="U40" s="38">
        <f>SUMPRODUCT(LTA!J40:AN40,LTA!J$102:AN$102,LTA!J$104:AN$104)</f>
        <v>60.36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</v>
      </c>
      <c r="AA40" s="76">
        <f>STOA!I40</f>
        <v>0</v>
      </c>
      <c r="AB40" s="76">
        <f>-STOA!O40</f>
        <v>0</v>
      </c>
      <c r="AC40">
        <f t="shared" si="0"/>
        <v>8.915370700566422</v>
      </c>
      <c r="AD40">
        <f t="shared" si="1"/>
        <v>966.07402434659934</v>
      </c>
      <c r="AE40">
        <f>'IDT-1'!C40</f>
        <v>-51</v>
      </c>
      <c r="AF40" s="25"/>
      <c r="AG40">
        <f t="shared" si="2"/>
        <v>915.07402434659934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-42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6.1824500000000002</v>
      </c>
      <c r="E41">
        <f>GT_NG!Q41</f>
        <v>8.0432925092566219</v>
      </c>
      <c r="F41">
        <f>GT_Spot!Q41</f>
        <v>0</v>
      </c>
      <c r="G41">
        <f>PPCL_NG!Q41</f>
        <v>20.09</v>
      </c>
      <c r="H41">
        <f>PPCL_Spot!Q41</f>
        <v>4.8316105368456155</v>
      </c>
      <c r="I41">
        <f>Bawana_NG!Q41</f>
        <v>48.445517624202047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618.95871382135977</v>
      </c>
      <c r="P41" s="37">
        <v>33.948514548238897</v>
      </c>
      <c r="Q41" s="37">
        <v>15.69</v>
      </c>
      <c r="R41" s="39">
        <v>26.3</v>
      </c>
      <c r="S41" s="39">
        <v>0</v>
      </c>
      <c r="T41" s="38">
        <f>SUMPRODUCT(LTA!J41:AN41,LTA!J$101:AN$101,LTA!J$104:AN$104)</f>
        <v>189.85</v>
      </c>
      <c r="U41" s="38">
        <f>SUMPRODUCT(LTA!J41:AN41,LTA!J$102:AN$102,LTA!J$104:AN$104)</f>
        <v>60.36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</v>
      </c>
      <c r="AA41" s="76">
        <f>STOA!I41</f>
        <v>0</v>
      </c>
      <c r="AB41" s="76">
        <f>-STOA!O41</f>
        <v>0</v>
      </c>
      <c r="AC41">
        <f t="shared" si="0"/>
        <v>9.0558829295551924</v>
      </c>
      <c r="AD41">
        <f t="shared" si="1"/>
        <v>978.64421611034766</v>
      </c>
      <c r="AE41">
        <f>'IDT-1'!C41</f>
        <v>-36</v>
      </c>
      <c r="AF41" s="25"/>
      <c r="AG41">
        <f t="shared" si="2"/>
        <v>942.64421611034766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-44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6.1824500000000002</v>
      </c>
      <c r="E42">
        <f>GT_NG!Q42</f>
        <v>8.0432925092566219</v>
      </c>
      <c r="F42">
        <f>GT_Spot!Q42</f>
        <v>0</v>
      </c>
      <c r="G42">
        <f>PPCL_NG!Q42</f>
        <v>20.09</v>
      </c>
      <c r="H42">
        <f>PPCL_Spot!Q42</f>
        <v>4.3499999999999996</v>
      </c>
      <c r="I42">
        <f>Bawana_NG!Q42</f>
        <v>48.445517624202047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618.95871382135977</v>
      </c>
      <c r="P42" s="37">
        <v>33.948514548238897</v>
      </c>
      <c r="Q42" s="37">
        <v>15.69</v>
      </c>
      <c r="R42" s="39">
        <v>26.3</v>
      </c>
      <c r="S42" s="39">
        <v>0</v>
      </c>
      <c r="T42" s="38">
        <f>SUMPRODUCT(LTA!J42:AN42,LTA!J$101:AN$101,LTA!J$104:AN$104)</f>
        <v>201.78</v>
      </c>
      <c r="U42" s="38">
        <f>SUMPRODUCT(LTA!J42:AN42,LTA!J$102:AN$102,LTA!J$104:AN$104)</f>
        <v>60.36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</v>
      </c>
      <c r="AA42" s="76">
        <f>STOA!I42</f>
        <v>0</v>
      </c>
      <c r="AB42" s="76">
        <f>-STOA!O42</f>
        <v>0</v>
      </c>
      <c r="AC42">
        <f t="shared" si="0"/>
        <v>9.2113475051199121</v>
      </c>
      <c r="AD42">
        <f t="shared" si="1"/>
        <v>982.93714099793738</v>
      </c>
      <c r="AE42">
        <f>'IDT-1'!C42</f>
        <v>-21</v>
      </c>
      <c r="AF42" s="25"/>
      <c r="AG42">
        <f t="shared" si="2"/>
        <v>961.93714099793738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-51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6.1824500000000002</v>
      </c>
      <c r="E43">
        <f>GT_NG!Q43</f>
        <v>8.0445617121078854</v>
      </c>
      <c r="F43">
        <f>GT_Spot!Q43</f>
        <v>0</v>
      </c>
      <c r="G43">
        <f>PPCL_NG!Q43</f>
        <v>20.09</v>
      </c>
      <c r="H43">
        <f>PPCL_Spot!Q43</f>
        <v>4.3499999999999996</v>
      </c>
      <c r="I43">
        <f>Bawana_NG!Q43</f>
        <v>48.445517624202047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616.71358134596233</v>
      </c>
      <c r="P43" s="37">
        <v>33.948514548238897</v>
      </c>
      <c r="Q43" s="37">
        <v>15.69</v>
      </c>
      <c r="R43" s="39">
        <v>26.3</v>
      </c>
      <c r="S43" s="39">
        <v>0</v>
      </c>
      <c r="T43" s="38">
        <f>SUMPRODUCT(LTA!J43:AN43,LTA!J$101:AN$101,LTA!J$104:AN$104)</f>
        <v>221.01</v>
      </c>
      <c r="U43" s="38">
        <f>SUMPRODUCT(LTA!J43:AN43,LTA!J$102:AN$102,LTA!J$104:AN$104)</f>
        <v>60.36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</v>
      </c>
      <c r="AA43" s="76">
        <f>STOA!I43</f>
        <v>0</v>
      </c>
      <c r="AB43" s="76">
        <f>-STOA!O43</f>
        <v>0</v>
      </c>
      <c r="AC43">
        <f t="shared" si="0"/>
        <v>9.4726272617789729</v>
      </c>
      <c r="AD43">
        <f t="shared" si="1"/>
        <v>985.66199796873218</v>
      </c>
      <c r="AE43">
        <f>'IDT-1'!C43</f>
        <v>-6</v>
      </c>
      <c r="AF43" s="25"/>
      <c r="AG43">
        <f t="shared" si="2"/>
        <v>979.66199796873218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-65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6.1824500000000002</v>
      </c>
      <c r="E44">
        <f>GT_NG!Q44</f>
        <v>8.0445617121078854</v>
      </c>
      <c r="F44">
        <f>GT_Spot!Q44</f>
        <v>0</v>
      </c>
      <c r="G44">
        <f>PPCL_NG!Q44</f>
        <v>20.09</v>
      </c>
      <c r="H44">
        <f>PPCL_Spot!Q44</f>
        <v>4.3499999999999996</v>
      </c>
      <c r="I44">
        <f>Bawana_NG!Q44</f>
        <v>48.445517624202047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616.71358134596233</v>
      </c>
      <c r="P44" s="37">
        <v>33.948514548238897</v>
      </c>
      <c r="Q44" s="37">
        <v>15.69</v>
      </c>
      <c r="R44" s="39">
        <v>26.3</v>
      </c>
      <c r="S44" s="39">
        <v>0</v>
      </c>
      <c r="T44" s="38">
        <f>SUMPRODUCT(LTA!J44:AN44,LTA!J$101:AN$101,LTA!J$104:AN$104)</f>
        <v>231.71</v>
      </c>
      <c r="U44" s="38">
        <f>SUMPRODUCT(LTA!J44:AN44,LTA!J$102:AN$102,LTA!J$104:AN$104)</f>
        <v>60.36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9.5116803154296363</v>
      </c>
      <c r="AD44">
        <f t="shared" si="1"/>
        <v>1002.3229449150815</v>
      </c>
      <c r="AE44">
        <f>'IDT-1'!C44</f>
        <v>0</v>
      </c>
      <c r="AF44" s="25"/>
      <c r="AG44">
        <f t="shared" si="2"/>
        <v>1002.3229449150815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-60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6.1824500000000002</v>
      </c>
      <c r="E45">
        <f>GT_NG!Q45</f>
        <v>8.0445617121078854</v>
      </c>
      <c r="F45">
        <f>GT_Spot!Q45</f>
        <v>0</v>
      </c>
      <c r="G45">
        <f>PPCL_NG!Q45</f>
        <v>20.09</v>
      </c>
      <c r="H45">
        <f>PPCL_Spot!Q45</f>
        <v>4.3499999999999996</v>
      </c>
      <c r="I45">
        <f>Bawana_NG!Q45</f>
        <v>48.445517624202047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610.06355285115217</v>
      </c>
      <c r="P45" s="37">
        <v>33.948514548238897</v>
      </c>
      <c r="Q45" s="37">
        <v>15.69</v>
      </c>
      <c r="R45" s="39">
        <v>26.3</v>
      </c>
      <c r="S45" s="39">
        <v>0</v>
      </c>
      <c r="T45" s="38">
        <f>SUMPRODUCT(LTA!J45:AN45,LTA!J$101:AN$101,LTA!J$104:AN$104)</f>
        <v>240.11</v>
      </c>
      <c r="U45" s="38">
        <f>SUMPRODUCT(LTA!J45:AN45,LTA!J$102:AN$102,LTA!J$104:AN$104)</f>
        <v>60.36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</v>
      </c>
      <c r="AA45" s="76">
        <f>STOA!I45</f>
        <v>0</v>
      </c>
      <c r="AB45" s="76">
        <f>-STOA!O45</f>
        <v>0</v>
      </c>
      <c r="AC45">
        <f t="shared" si="0"/>
        <v>9.2637741866016707</v>
      </c>
      <c r="AD45">
        <f t="shared" si="1"/>
        <v>1035.3208225490991</v>
      </c>
      <c r="AE45">
        <f>'IDT-1'!C45</f>
        <v>-36</v>
      </c>
      <c r="AF45" s="25"/>
      <c r="AG45">
        <f t="shared" si="2"/>
        <v>999.32082254909915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-28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6.1824500000000002</v>
      </c>
      <c r="E46">
        <f>GT_NG!Q46</f>
        <v>8.0445617121078854</v>
      </c>
      <c r="F46">
        <f>GT_Spot!Q46</f>
        <v>0</v>
      </c>
      <c r="G46">
        <f>PPCL_NG!Q46</f>
        <v>20.09</v>
      </c>
      <c r="H46">
        <f>PPCL_Spot!Q46</f>
        <v>4.3499999999999996</v>
      </c>
      <c r="I46">
        <f>Bawana_NG!Q46</f>
        <v>48.445517624202047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610.06355285115217</v>
      </c>
      <c r="P46" s="37">
        <v>33.948514548238897</v>
      </c>
      <c r="Q46" s="37">
        <v>15.69</v>
      </c>
      <c r="R46" s="39">
        <v>26.3</v>
      </c>
      <c r="S46" s="39">
        <v>0</v>
      </c>
      <c r="T46" s="38">
        <f>SUMPRODUCT(LTA!J46:AN46,LTA!J$101:AN$101,LTA!J$104:AN$104)</f>
        <v>246.35</v>
      </c>
      <c r="U46" s="38">
        <f>SUMPRODUCT(LTA!J46:AN46,LTA!J$102:AN$102,LTA!J$104:AN$104)</f>
        <v>60.36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</v>
      </c>
      <c r="AA46" s="76">
        <f>STOA!I46</f>
        <v>0</v>
      </c>
      <c r="AB46" s="76">
        <f>-STOA!O46</f>
        <v>0</v>
      </c>
      <c r="AC46">
        <f t="shared" si="0"/>
        <v>9.1975939784532219</v>
      </c>
      <c r="AD46">
        <f t="shared" si="1"/>
        <v>1055.6270027572477</v>
      </c>
      <c r="AE46">
        <f>'IDT-1'!C46</f>
        <v>-31</v>
      </c>
      <c r="AF46" s="25"/>
      <c r="AG46">
        <f t="shared" si="2"/>
        <v>1024.6270027572477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-14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6.1824500000000002</v>
      </c>
      <c r="E47">
        <f>GT_NG!Q47</f>
        <v>7.8199215212798059</v>
      </c>
      <c r="F47">
        <f>GT_Spot!Q47</f>
        <v>0</v>
      </c>
      <c r="G47">
        <f>PPCL_NG!Q47</f>
        <v>20.09</v>
      </c>
      <c r="H47">
        <f>PPCL_Spot!Q47</f>
        <v>4.3499999999999996</v>
      </c>
      <c r="I47">
        <f>Bawana_NG!Q47</f>
        <v>48.445517624202047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606.62209371073959</v>
      </c>
      <c r="P47" s="37">
        <v>33.948514548238897</v>
      </c>
      <c r="Q47" s="37">
        <v>15.69</v>
      </c>
      <c r="R47" s="39">
        <v>26.3</v>
      </c>
      <c r="S47" s="39">
        <v>0</v>
      </c>
      <c r="T47" s="38">
        <f>SUMPRODUCT(LTA!J47:AN47,LTA!J$101:AN$101,LTA!J$104:AN$104)</f>
        <v>249.14</v>
      </c>
      <c r="U47" s="38">
        <f>SUMPRODUCT(LTA!J47:AN47,LTA!J$102:AN$102,LTA!J$104:AN$104)</f>
        <v>60.36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</v>
      </c>
      <c r="AA47" s="76">
        <f>STOA!I47</f>
        <v>0</v>
      </c>
      <c r="AB47" s="76">
        <f>-STOA!O47</f>
        <v>0</v>
      </c>
      <c r="AC47">
        <f t="shared" si="0"/>
        <v>9.3257732676690281</v>
      </c>
      <c r="AD47">
        <f t="shared" si="1"/>
        <v>1038.6227241367912</v>
      </c>
      <c r="AE47">
        <f>'IDT-1'!C47</f>
        <v>-21</v>
      </c>
      <c r="AF47" s="25"/>
      <c r="AG47">
        <f t="shared" si="2"/>
        <v>1017.6227241367912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-30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6.1824500000000002</v>
      </c>
      <c r="E48">
        <f>GT_NG!Q48</f>
        <v>7.8199215212798059</v>
      </c>
      <c r="F48">
        <f>GT_Spot!Q48</f>
        <v>0</v>
      </c>
      <c r="G48">
        <f>PPCL_NG!Q48</f>
        <v>20.09</v>
      </c>
      <c r="H48">
        <f>PPCL_Spot!Q48</f>
        <v>4.3499999999999996</v>
      </c>
      <c r="I48">
        <f>Bawana_NG!Q48</f>
        <v>48.445517624202047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606.62209371073959</v>
      </c>
      <c r="P48" s="37">
        <v>33.948514548238897</v>
      </c>
      <c r="Q48" s="37">
        <v>15.69</v>
      </c>
      <c r="R48" s="39">
        <v>26.3</v>
      </c>
      <c r="S48" s="39">
        <v>0</v>
      </c>
      <c r="T48" s="38">
        <f>SUMPRODUCT(LTA!J48:AN48,LTA!J$101:AN$101,LTA!J$104:AN$104)</f>
        <v>250.76</v>
      </c>
      <c r="U48" s="38">
        <f>SUMPRODUCT(LTA!J48:AN48,LTA!J$102:AN$102,LTA!J$104:AN$104)</f>
        <v>60.36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9.2885543213196922</v>
      </c>
      <c r="AD48">
        <f t="shared" si="1"/>
        <v>1046.2799430831406</v>
      </c>
      <c r="AE48">
        <f>'IDT-1'!C48</f>
        <v>-16</v>
      </c>
      <c r="AF48" s="25"/>
      <c r="AG48">
        <f t="shared" si="2"/>
        <v>1030.2799430831406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-25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6.1824500000000002</v>
      </c>
      <c r="E49">
        <f>GT_NG!Q49</f>
        <v>7.8199215212798059</v>
      </c>
      <c r="F49">
        <f>GT_Spot!Q49</f>
        <v>0</v>
      </c>
      <c r="G49">
        <f>PPCL_NG!Q49</f>
        <v>20.09</v>
      </c>
      <c r="H49">
        <f>PPCL_Spot!Q49</f>
        <v>3.8</v>
      </c>
      <c r="I49">
        <f>Bawana_NG!Q49</f>
        <v>48.445517624202047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606.51541371073961</v>
      </c>
      <c r="P49" s="37">
        <v>33.948514548238897</v>
      </c>
      <c r="Q49" s="37">
        <v>15.69</v>
      </c>
      <c r="R49" s="39">
        <v>26.3</v>
      </c>
      <c r="S49" s="39">
        <v>0</v>
      </c>
      <c r="T49" s="38">
        <f>SUMPRODUCT(LTA!J49:AN49,LTA!J$101:AN$101,LTA!J$104:AN$104)</f>
        <v>250.76</v>
      </c>
      <c r="U49" s="38">
        <f>SUMPRODUCT(LTA!J49:AN49,LTA!J$102:AN$102,LTA!J$104:AN$104)</f>
        <v>60.36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9.299980524769472</v>
      </c>
      <c r="AD49">
        <f t="shared" si="1"/>
        <v>1043.6118368796908</v>
      </c>
      <c r="AE49">
        <f>'IDT-1'!C49</f>
        <v>-6</v>
      </c>
      <c r="AF49" s="25"/>
      <c r="AG49">
        <f t="shared" si="2"/>
        <v>1037.6118368796908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-27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6.1824500000000002</v>
      </c>
      <c r="E50">
        <f>GT_NG!Q50</f>
        <v>7.8199215212798059</v>
      </c>
      <c r="F50">
        <f>GT_Spot!Q50</f>
        <v>0</v>
      </c>
      <c r="G50">
        <f>PPCL_NG!Q50</f>
        <v>20.09</v>
      </c>
      <c r="H50">
        <f>PPCL_Spot!Q50</f>
        <v>3.598435462842243</v>
      </c>
      <c r="I50">
        <f>Bawana_NG!Q50</f>
        <v>48.445517624202047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607.81687371073974</v>
      </c>
      <c r="P50" s="37">
        <v>33.948514548238897</v>
      </c>
      <c r="Q50" s="37">
        <v>15.69</v>
      </c>
      <c r="R50" s="39">
        <v>26.3</v>
      </c>
      <c r="S50" s="39">
        <v>0</v>
      </c>
      <c r="T50" s="38">
        <f>SUMPRODUCT(LTA!J50:AN50,LTA!J$101:AN$101,LTA!J$104:AN$104)</f>
        <v>250.76</v>
      </c>
      <c r="U50" s="38">
        <f>SUMPRODUCT(LTA!J50:AN50,LTA!J$102:AN$102,LTA!J$104:AN$104)</f>
        <v>60.36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9.2838061734826791</v>
      </c>
      <c r="AD50">
        <f t="shared" si="1"/>
        <v>1047.7279066938202</v>
      </c>
      <c r="AE50">
        <f>'IDT-1'!C50</f>
        <v>0</v>
      </c>
      <c r="AF50" s="25"/>
      <c r="AG50">
        <f t="shared" si="2"/>
        <v>1047.7279066938202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-24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6.1824500000000002</v>
      </c>
      <c r="E51">
        <f>GT_NG!Q51</f>
        <v>7.8199215212798059</v>
      </c>
      <c r="F51">
        <f>GT_Spot!Q51</f>
        <v>0</v>
      </c>
      <c r="G51">
        <f>PPCL_NG!Q51</f>
        <v>20.09</v>
      </c>
      <c r="H51">
        <f>PPCL_Spot!Q51</f>
        <v>3.398455247614721</v>
      </c>
      <c r="I51">
        <f>Bawana_NG!Q51</f>
        <v>48.47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606.76687371073967</v>
      </c>
      <c r="P51" s="37">
        <v>33.948514548238897</v>
      </c>
      <c r="Q51" s="37">
        <v>15.69</v>
      </c>
      <c r="R51" s="39">
        <v>26.3</v>
      </c>
      <c r="S51" s="39">
        <v>0</v>
      </c>
      <c r="T51" s="38">
        <f>SUMPRODUCT(LTA!J51:AN51,LTA!J$101:AN$101,LTA!J$104:AN$104)</f>
        <v>250.76</v>
      </c>
      <c r="U51" s="38">
        <f>SUMPRODUCT(LTA!J51:AN51,LTA!J$102:AN$102,LTA!J$104:AN$104)</f>
        <v>60.36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9.0702042062341341</v>
      </c>
      <c r="AD51">
        <f t="shared" si="1"/>
        <v>1070.716010821639</v>
      </c>
      <c r="AE51">
        <f>'IDT-1'!C51</f>
        <v>0</v>
      </c>
      <c r="AF51" s="25"/>
      <c r="AG51">
        <f t="shared" si="2"/>
        <v>1070.716010821639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6.1824500000000002</v>
      </c>
      <c r="E52">
        <f>GT_NG!Q52</f>
        <v>7.8199215212798059</v>
      </c>
      <c r="F52">
        <f>GT_Spot!Q52</f>
        <v>0</v>
      </c>
      <c r="G52">
        <f>PPCL_NG!Q52</f>
        <v>20.09</v>
      </c>
      <c r="H52">
        <f>PPCL_Spot!Q52</f>
        <v>3.398455247614721</v>
      </c>
      <c r="I52">
        <f>Bawana_NG!Q52</f>
        <v>48.47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606.76687371073967</v>
      </c>
      <c r="P52" s="37">
        <v>33.948514548238897</v>
      </c>
      <c r="Q52" s="37">
        <v>15.69</v>
      </c>
      <c r="R52" s="39">
        <v>26.3</v>
      </c>
      <c r="S52" s="39">
        <v>0</v>
      </c>
      <c r="T52" s="38">
        <f>SUMPRODUCT(LTA!J52:AN52,LTA!J$101:AN$101,LTA!J$104:AN$104)</f>
        <v>250.76</v>
      </c>
      <c r="U52" s="38">
        <f>SUMPRODUCT(LTA!J52:AN52,LTA!J$102:AN$102,LTA!J$104:AN$104)</f>
        <v>60.36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9.0702042062341341</v>
      </c>
      <c r="AD52">
        <f t="shared" si="1"/>
        <v>1070.716010821639</v>
      </c>
      <c r="AE52">
        <f>'IDT-1'!C52</f>
        <v>0</v>
      </c>
      <c r="AF52" s="25"/>
      <c r="AG52">
        <f t="shared" si="2"/>
        <v>1070.716010821639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6.1824500000000002</v>
      </c>
      <c r="E53">
        <f>GT_NG!Q53</f>
        <v>7.8199215212798059</v>
      </c>
      <c r="F53">
        <f>GT_Spot!Q53</f>
        <v>0</v>
      </c>
      <c r="G53">
        <f>PPCL_NG!Q53</f>
        <v>20.09</v>
      </c>
      <c r="H53">
        <f>PPCL_Spot!Q53</f>
        <v>3.9984006397441023</v>
      </c>
      <c r="I53">
        <f>Bawana_NG!Q53</f>
        <v>48.47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606.76687371073967</v>
      </c>
      <c r="P53" s="37">
        <v>33.948514548238897</v>
      </c>
      <c r="Q53" s="37">
        <v>15.69</v>
      </c>
      <c r="R53" s="39">
        <v>26.3</v>
      </c>
      <c r="S53" s="39">
        <v>0</v>
      </c>
      <c r="T53" s="38">
        <f>SUMPRODUCT(LTA!J53:AN53,LTA!J$101:AN$101,LTA!J$104:AN$104)</f>
        <v>250.76</v>
      </c>
      <c r="U53" s="38">
        <f>SUMPRODUCT(LTA!J53:AN53,LTA!J$102:AN$102,LTA!J$104:AN$104)</f>
        <v>60.36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9.0752437475280203</v>
      </c>
      <c r="AD53">
        <f t="shared" si="1"/>
        <v>1071.3109166724744</v>
      </c>
      <c r="AE53">
        <f>'IDT-1'!C53</f>
        <v>0</v>
      </c>
      <c r="AF53" s="25"/>
      <c r="AG53">
        <f t="shared" si="2"/>
        <v>1071.3109166724744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6.1824500000000002</v>
      </c>
      <c r="E54">
        <f>GT_NG!Q54</f>
        <v>7.8199215212798059</v>
      </c>
      <c r="F54">
        <f>GT_Spot!Q54</f>
        <v>0</v>
      </c>
      <c r="G54">
        <f>PPCL_NG!Q54</f>
        <v>20.09</v>
      </c>
      <c r="H54">
        <f>PPCL_Spot!Q54</f>
        <v>3.9984006397441023</v>
      </c>
      <c r="I54">
        <f>Bawana_NG!Q54</f>
        <v>48.47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606.76687371073967</v>
      </c>
      <c r="P54" s="37">
        <v>33.948514548238897</v>
      </c>
      <c r="Q54" s="37">
        <v>15.69</v>
      </c>
      <c r="R54" s="39">
        <v>26.3</v>
      </c>
      <c r="S54" s="39">
        <v>0</v>
      </c>
      <c r="T54" s="38">
        <f>SUMPRODUCT(LTA!J54:AN54,LTA!J$101:AN$101,LTA!J$104:AN$104)</f>
        <v>250.76</v>
      </c>
      <c r="U54" s="38">
        <f>SUMPRODUCT(LTA!J54:AN54,LTA!J$102:AN$102,LTA!J$104:AN$104)</f>
        <v>60.36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9.0752437475280203</v>
      </c>
      <c r="AD54">
        <f t="shared" si="1"/>
        <v>1071.3109166724744</v>
      </c>
      <c r="AE54">
        <f>'IDT-1'!C54</f>
        <v>0</v>
      </c>
      <c r="AF54" s="25"/>
      <c r="AG54">
        <f t="shared" si="2"/>
        <v>1071.3109166724744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6.1824500000000002</v>
      </c>
      <c r="E55">
        <f>GT_NG!Q55</f>
        <v>7.5828669154228843</v>
      </c>
      <c r="F55">
        <f>GT_Spot!Q55</f>
        <v>0</v>
      </c>
      <c r="G55">
        <f>PPCL_NG!Q55</f>
        <v>20.09</v>
      </c>
      <c r="H55">
        <f>PPCL_Spot!Q55</f>
        <v>3.9984006397441023</v>
      </c>
      <c r="I55">
        <f>Bawana_NG!Q55</f>
        <v>48.47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606.87609371073961</v>
      </c>
      <c r="P55" s="37">
        <v>33.948514548238897</v>
      </c>
      <c r="Q55" s="37">
        <v>15.69</v>
      </c>
      <c r="R55" s="39">
        <v>26.3</v>
      </c>
      <c r="S55" s="39">
        <v>0</v>
      </c>
      <c r="T55" s="38">
        <f>SUMPRODUCT(LTA!J55:AN55,LTA!J$101:AN$101,LTA!J$104:AN$104)</f>
        <v>250.76</v>
      </c>
      <c r="U55" s="38">
        <f>SUMPRODUCT(LTA!J55:AN55,LTA!J$102:AN$102,LTA!J$104:AN$104)</f>
        <v>60.36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9.0741699368388229</v>
      </c>
      <c r="AD55">
        <f t="shared" si="1"/>
        <v>1071.1841558773067</v>
      </c>
      <c r="AE55">
        <f>'IDT-1'!C55</f>
        <v>0</v>
      </c>
      <c r="AF55" s="25"/>
      <c r="AG55">
        <f t="shared" si="2"/>
        <v>1071.1841558773067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6.1824500000000002</v>
      </c>
      <c r="E56">
        <f>GT_NG!Q56</f>
        <v>7.5828669154228843</v>
      </c>
      <c r="F56">
        <f>GT_Spot!Q56</f>
        <v>0</v>
      </c>
      <c r="G56">
        <f>PPCL_NG!Q56</f>
        <v>20.09</v>
      </c>
      <c r="H56">
        <f>PPCL_Spot!Q56</f>
        <v>3.9984006397441023</v>
      </c>
      <c r="I56">
        <f>Bawana_NG!Q56</f>
        <v>48.47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606.87609371073961</v>
      </c>
      <c r="P56" s="37">
        <v>33.948514548238897</v>
      </c>
      <c r="Q56" s="37">
        <v>15.69</v>
      </c>
      <c r="R56" s="39">
        <v>26.3</v>
      </c>
      <c r="S56" s="39">
        <v>0</v>
      </c>
      <c r="T56" s="38">
        <f>SUMPRODUCT(LTA!J56:AN56,LTA!J$101:AN$101,LTA!J$104:AN$104)</f>
        <v>249.76</v>
      </c>
      <c r="U56" s="38">
        <f>SUMPRODUCT(LTA!J56:AN56,LTA!J$102:AN$102,LTA!J$104:AN$104)</f>
        <v>60.36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0</v>
      </c>
      <c r="AC56">
        <f t="shared" si="0"/>
        <v>9.0657699368388229</v>
      </c>
      <c r="AD56">
        <f t="shared" si="1"/>
        <v>1070.1925558773066</v>
      </c>
      <c r="AE56">
        <f>'IDT-1'!C56</f>
        <v>-1</v>
      </c>
      <c r="AF56" s="25"/>
      <c r="AG56">
        <f t="shared" si="2"/>
        <v>1069.1925558773066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6.1824500000000002</v>
      </c>
      <c r="E57">
        <f>GT_NG!Q57</f>
        <v>7.5828669154228843</v>
      </c>
      <c r="F57">
        <f>GT_Spot!Q57</f>
        <v>0</v>
      </c>
      <c r="G57">
        <f>PPCL_NG!Q57</f>
        <v>20.09</v>
      </c>
      <c r="H57">
        <f>PPCL_Spot!Q57</f>
        <v>3.9984006397441023</v>
      </c>
      <c r="I57">
        <f>Bawana_NG!Q57</f>
        <v>48.47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607.43975371073964</v>
      </c>
      <c r="P57" s="37">
        <v>33.948514548238897</v>
      </c>
      <c r="Q57" s="37">
        <v>17.25</v>
      </c>
      <c r="R57" s="39">
        <v>26.3</v>
      </c>
      <c r="S57" s="39">
        <v>0</v>
      </c>
      <c r="T57" s="38">
        <f>SUMPRODUCT(LTA!J57:AN57,LTA!J$101:AN$101,LTA!J$104:AN$104)</f>
        <v>248.76</v>
      </c>
      <c r="U57" s="38">
        <f>SUMPRODUCT(LTA!J57:AN57,LTA!J$102:AN$102,LTA!J$104:AN$104)</f>
        <v>58.76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0</v>
      </c>
      <c r="AC57">
        <f t="shared" si="0"/>
        <v>9.0617686808388225</v>
      </c>
      <c r="AD57">
        <f t="shared" si="1"/>
        <v>1069.7202171333067</v>
      </c>
      <c r="AE57">
        <f>'IDT-1'!C57</f>
        <v>-11</v>
      </c>
      <c r="AF57" s="25"/>
      <c r="AG57">
        <f t="shared" si="2"/>
        <v>1058.7202171333067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6.1824500000000002</v>
      </c>
      <c r="E58">
        <f>GT_NG!Q58</f>
        <v>7.5828669154228843</v>
      </c>
      <c r="F58">
        <f>GT_Spot!Q58</f>
        <v>0</v>
      </c>
      <c r="G58">
        <f>PPCL_NG!Q58</f>
        <v>20.09</v>
      </c>
      <c r="H58">
        <f>PPCL_Spot!Q58</f>
        <v>3.9984006397441023</v>
      </c>
      <c r="I58">
        <f>Bawana_NG!Q58</f>
        <v>48.47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607.43975371073964</v>
      </c>
      <c r="P58" s="37">
        <v>33.948514548238897</v>
      </c>
      <c r="Q58" s="37">
        <v>17.25</v>
      </c>
      <c r="R58" s="39">
        <v>26.3</v>
      </c>
      <c r="S58" s="39">
        <v>0</v>
      </c>
      <c r="T58" s="38">
        <f>SUMPRODUCT(LTA!J58:AN58,LTA!J$101:AN$101,LTA!J$104:AN$104)</f>
        <v>243</v>
      </c>
      <c r="U58" s="38">
        <f>SUMPRODUCT(LTA!J58:AN58,LTA!J$102:AN$102,LTA!J$104:AN$104)</f>
        <v>58.76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9.013384680838822</v>
      </c>
      <c r="AD58">
        <f t="shared" si="1"/>
        <v>1064.0086011333069</v>
      </c>
      <c r="AE58">
        <f>'IDT-1'!C58</f>
        <v>-11</v>
      </c>
      <c r="AF58" s="25"/>
      <c r="AG58">
        <f t="shared" si="2"/>
        <v>1053.0086011333069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6.1824500000000002</v>
      </c>
      <c r="E59">
        <f>GT_NG!Q59</f>
        <v>7.5828669154228843</v>
      </c>
      <c r="F59">
        <f>GT_Spot!Q59</f>
        <v>0</v>
      </c>
      <c r="G59">
        <f>PPCL_NG!Q59</f>
        <v>20.09</v>
      </c>
      <c r="H59">
        <f>PPCL_Spot!Q59</f>
        <v>3.9984006397441023</v>
      </c>
      <c r="I59">
        <f>Bawana_NG!Q59</f>
        <v>48.47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604.93609371073956</v>
      </c>
      <c r="P59" s="37">
        <v>33.948514548238897</v>
      </c>
      <c r="Q59" s="37">
        <v>17.25</v>
      </c>
      <c r="R59" s="39">
        <v>26.3</v>
      </c>
      <c r="S59" s="39">
        <v>0</v>
      </c>
      <c r="T59" s="38">
        <f>SUMPRODUCT(LTA!J59:AN59,LTA!J$101:AN$101,LTA!J$104:AN$104)</f>
        <v>239.56</v>
      </c>
      <c r="U59" s="38">
        <f>SUMPRODUCT(LTA!J59:AN59,LTA!J$102:AN$102,LTA!J$104:AN$104)</f>
        <v>58.76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8.9634579368388216</v>
      </c>
      <c r="AD59">
        <f t="shared" si="1"/>
        <v>1058.1148678773068</v>
      </c>
      <c r="AE59">
        <f>'IDT-1'!C59</f>
        <v>0</v>
      </c>
      <c r="AF59" s="25"/>
      <c r="AG59">
        <f t="shared" si="2"/>
        <v>1058.1148678773068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6.1824500000000002</v>
      </c>
      <c r="E60">
        <f>GT_NG!Q60</f>
        <v>7.5828669154228843</v>
      </c>
      <c r="F60">
        <f>GT_Spot!Q60</f>
        <v>0</v>
      </c>
      <c r="G60">
        <f>PPCL_NG!Q60</f>
        <v>20.09</v>
      </c>
      <c r="H60">
        <f>PPCL_Spot!Q60</f>
        <v>3.8</v>
      </c>
      <c r="I60">
        <f>Bawana_NG!Q60</f>
        <v>48.47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606.8833937107396</v>
      </c>
      <c r="P60" s="37">
        <v>33.948514548238897</v>
      </c>
      <c r="Q60" s="37">
        <v>17.25</v>
      </c>
      <c r="R60" s="39">
        <v>26.3</v>
      </c>
      <c r="S60" s="39">
        <v>0</v>
      </c>
      <c r="T60" s="38">
        <f>SUMPRODUCT(LTA!J60:AN60,LTA!J$101:AN$101,LTA!J$104:AN$104)</f>
        <v>234.01</v>
      </c>
      <c r="U60" s="38">
        <f>SUMPRODUCT(LTA!J60:AN60,LTA!J$102:AN$102,LTA!J$104:AN$104)</f>
        <v>58.76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0</v>
      </c>
      <c r="AC60">
        <f t="shared" si="0"/>
        <v>8.9315286914649707</v>
      </c>
      <c r="AD60">
        <f t="shared" si="1"/>
        <v>1054.3456964829363</v>
      </c>
      <c r="AE60">
        <f>'IDT-1'!C60</f>
        <v>0</v>
      </c>
      <c r="AF60" s="25"/>
      <c r="AG60">
        <f t="shared" si="2"/>
        <v>1054.3456964829363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6.1824500000000002</v>
      </c>
      <c r="E61">
        <f>GT_NG!Q61</f>
        <v>7.5828669154228843</v>
      </c>
      <c r="F61">
        <f>GT_Spot!Q61</f>
        <v>0</v>
      </c>
      <c r="G61">
        <f>PPCL_NG!Q61</f>
        <v>20.09</v>
      </c>
      <c r="H61">
        <f>PPCL_Spot!Q61</f>
        <v>3.8</v>
      </c>
      <c r="I61">
        <f>Bawana_NG!Q61</f>
        <v>48.47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617.33313249912828</v>
      </c>
      <c r="P61" s="37">
        <v>33.948514548238897</v>
      </c>
      <c r="Q61" s="37">
        <v>17.25</v>
      </c>
      <c r="R61" s="39">
        <v>26.3</v>
      </c>
      <c r="S61" s="39">
        <v>0</v>
      </c>
      <c r="T61" s="38">
        <f>SUMPRODUCT(LTA!J61:AN61,LTA!J$101:AN$101,LTA!J$104:AN$104)</f>
        <v>223.62</v>
      </c>
      <c r="U61" s="38">
        <f>SUMPRODUCT(LTA!J61:AN61,LTA!J$102:AN$102,LTA!J$104:AN$104)</f>
        <v>58.76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8.9320304972874371</v>
      </c>
      <c r="AD61">
        <f t="shared" si="1"/>
        <v>1054.4049334655026</v>
      </c>
      <c r="AE61">
        <f>'IDT-1'!C61</f>
        <v>0</v>
      </c>
      <c r="AF61" s="25"/>
      <c r="AG61">
        <f t="shared" si="2"/>
        <v>1054.4049334655026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6.1824500000000002</v>
      </c>
      <c r="E62">
        <f>GT_NG!Q62</f>
        <v>7.5828669154228843</v>
      </c>
      <c r="F62">
        <f>GT_Spot!Q62</f>
        <v>0</v>
      </c>
      <c r="G62">
        <f>PPCL_NG!Q62</f>
        <v>20.09</v>
      </c>
      <c r="H62">
        <f>PPCL_Spot!Q62</f>
        <v>3.8</v>
      </c>
      <c r="I62">
        <f>Bawana_NG!Q62</f>
        <v>48.47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617.65313249912822</v>
      </c>
      <c r="P62" s="37">
        <v>68.797387903868781</v>
      </c>
      <c r="Q62" s="37">
        <v>17.25</v>
      </c>
      <c r="R62" s="39">
        <v>26.3</v>
      </c>
      <c r="S62" s="39">
        <v>0</v>
      </c>
      <c r="T62" s="38">
        <f>SUMPRODUCT(LTA!J62:AN62,LTA!J$101:AN$101,LTA!J$104:AN$104)</f>
        <v>210.82</v>
      </c>
      <c r="U62" s="38">
        <f>SUMPRODUCT(LTA!J62:AN62,LTA!J$102:AN$102,LTA!J$104:AN$104)</f>
        <v>58.76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9.1199290334747261</v>
      </c>
      <c r="AD62">
        <f t="shared" si="1"/>
        <v>1076.5859082849449</v>
      </c>
      <c r="AE62">
        <f>'IDT-1'!C62</f>
        <v>0</v>
      </c>
      <c r="AF62" s="25"/>
      <c r="AG62">
        <f t="shared" si="2"/>
        <v>1076.5859082849449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6.1824500000000002</v>
      </c>
      <c r="E63">
        <f>GT_NG!Q63</f>
        <v>7.5828669154228843</v>
      </c>
      <c r="F63">
        <f>GT_Spot!Q63</f>
        <v>0</v>
      </c>
      <c r="G63">
        <f>PPCL_NG!Q63</f>
        <v>20.09</v>
      </c>
      <c r="H63">
        <f>PPCL_Spot!Q63</f>
        <v>3.8</v>
      </c>
      <c r="I63">
        <f>Bawana_NG!Q63</f>
        <v>48.47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610.57963612231663</v>
      </c>
      <c r="P63" s="37">
        <v>68.797387903868781</v>
      </c>
      <c r="Q63" s="37">
        <v>17.25</v>
      </c>
      <c r="R63" s="39">
        <v>26.3</v>
      </c>
      <c r="S63" s="39">
        <v>0</v>
      </c>
      <c r="T63" s="38">
        <f>SUMPRODUCT(LTA!J63:AN63,LTA!J$101:AN$101,LTA!J$104:AN$104)</f>
        <v>198.43</v>
      </c>
      <c r="U63" s="38">
        <f>SUMPRODUCT(LTA!J63:AN63,LTA!J$102:AN$102,LTA!J$104:AN$104)</f>
        <v>108.07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9.3706396639095093</v>
      </c>
      <c r="AD63">
        <f t="shared" si="1"/>
        <v>1106.1817012776987</v>
      </c>
      <c r="AE63">
        <f>'IDT-1'!C63</f>
        <v>0</v>
      </c>
      <c r="AF63" s="25"/>
      <c r="AG63">
        <f t="shared" si="2"/>
        <v>1106.1817012776987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6.1824500000000002</v>
      </c>
      <c r="E64">
        <f>GT_NG!Q64</f>
        <v>7.5828669154228843</v>
      </c>
      <c r="F64">
        <f>GT_Spot!Q64</f>
        <v>0</v>
      </c>
      <c r="G64">
        <f>PPCL_NG!Q64</f>
        <v>20.09</v>
      </c>
      <c r="H64">
        <f>PPCL_Spot!Q64</f>
        <v>3.398455247614721</v>
      </c>
      <c r="I64">
        <f>Bawana_NG!Q64</f>
        <v>48.47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609.49257815130215</v>
      </c>
      <c r="P64" s="37">
        <v>68.797387903868781</v>
      </c>
      <c r="Q64" s="37">
        <v>17.25</v>
      </c>
      <c r="R64" s="39">
        <v>26.3</v>
      </c>
      <c r="S64" s="39">
        <v>0</v>
      </c>
      <c r="T64" s="38">
        <f>SUMPRODUCT(LTA!J64:AN64,LTA!J$101:AN$101,LTA!J$104:AN$104)</f>
        <v>184.97</v>
      </c>
      <c r="U64" s="38">
        <f>SUMPRODUCT(LTA!J64:AN64,LTA!J$102:AN$102,LTA!J$104:AN$104)</f>
        <v>108.07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9.2450714010329502</v>
      </c>
      <c r="AD64">
        <f t="shared" si="1"/>
        <v>1091.3586668171756</v>
      </c>
      <c r="AE64">
        <f>'IDT-1'!C64</f>
        <v>0</v>
      </c>
      <c r="AF64" s="25"/>
      <c r="AG64">
        <f t="shared" si="2"/>
        <v>1091.3586668171756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6.1824500000000002</v>
      </c>
      <c r="E65">
        <f>GT_NG!Q65</f>
        <v>7.5828669154228843</v>
      </c>
      <c r="F65">
        <f>GT_Spot!Q65</f>
        <v>0</v>
      </c>
      <c r="G65">
        <f>PPCL_NG!Q65</f>
        <v>20.09</v>
      </c>
      <c r="H65">
        <f>PPCL_Spot!Q65</f>
        <v>3.398455247614721</v>
      </c>
      <c r="I65">
        <f>Bawana_NG!Q65</f>
        <v>48.47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645.24103731727132</v>
      </c>
      <c r="P65" s="37">
        <v>68.797387903868781</v>
      </c>
      <c r="Q65" s="37">
        <v>17.25</v>
      </c>
      <c r="R65" s="39">
        <v>26.3</v>
      </c>
      <c r="S65" s="39">
        <v>0</v>
      </c>
      <c r="T65" s="38">
        <f>SUMPRODUCT(LTA!J65:AN65,LTA!J$101:AN$101,LTA!J$104:AN$104)</f>
        <v>171.41</v>
      </c>
      <c r="U65" s="38">
        <f>SUMPRODUCT(LTA!J65:AN65,LTA!J$102:AN$102,LTA!J$104:AN$104)</f>
        <v>108.07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9.4314544580270905</v>
      </c>
      <c r="AD65">
        <f t="shared" si="1"/>
        <v>1113.3607429261506</v>
      </c>
      <c r="AE65">
        <f>'IDT-1'!C65</f>
        <v>0</v>
      </c>
      <c r="AF65" s="25"/>
      <c r="AG65">
        <f t="shared" si="2"/>
        <v>1113.3607429261506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6.1824500000000002</v>
      </c>
      <c r="E66">
        <f>GT_NG!Q66</f>
        <v>7.5828669154228843</v>
      </c>
      <c r="F66">
        <f>GT_Spot!Q66</f>
        <v>0</v>
      </c>
      <c r="G66">
        <f>PPCL_NG!Q66</f>
        <v>20.09</v>
      </c>
      <c r="H66">
        <f>PPCL_Spot!Q66</f>
        <v>3.398455247614721</v>
      </c>
      <c r="I66">
        <f>Bawana_NG!Q66</f>
        <v>48.47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645.78456630277856</v>
      </c>
      <c r="P66" s="37">
        <v>68.797387903868781</v>
      </c>
      <c r="Q66" s="37">
        <v>17.25</v>
      </c>
      <c r="R66" s="39">
        <v>26.3</v>
      </c>
      <c r="S66" s="39">
        <v>0</v>
      </c>
      <c r="T66" s="38">
        <f>SUMPRODUCT(LTA!J66:AN66,LTA!J$101:AN$101,LTA!J$104:AN$104)</f>
        <v>156.62</v>
      </c>
      <c r="U66" s="38">
        <f>SUMPRODUCT(LTA!J66:AN66,LTA!J$102:AN$102,LTA!J$104:AN$104)</f>
        <v>108.07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9.3117841015053529</v>
      </c>
      <c r="AD66">
        <f t="shared" si="1"/>
        <v>1099.2339422681796</v>
      </c>
      <c r="AE66">
        <f>'IDT-1'!C66</f>
        <v>0</v>
      </c>
      <c r="AF66" s="25"/>
      <c r="AG66">
        <f t="shared" si="2"/>
        <v>1099.2339422681796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6.1824500000000002</v>
      </c>
      <c r="E67">
        <f>GT_NG!Q67</f>
        <v>7.5828669154228843</v>
      </c>
      <c r="F67">
        <f>GT_Spot!Q67</f>
        <v>0</v>
      </c>
      <c r="G67">
        <f>PPCL_NG!Q67</f>
        <v>20.09</v>
      </c>
      <c r="H67">
        <f>PPCL_Spot!Q67</f>
        <v>3.398455247614721</v>
      </c>
      <c r="I67">
        <f>Bawana_NG!Q67</f>
        <v>48.47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645.24103731727132</v>
      </c>
      <c r="P67" s="37">
        <v>68.797387903868781</v>
      </c>
      <c r="Q67" s="37">
        <v>17.25</v>
      </c>
      <c r="R67" s="39">
        <v>26.3</v>
      </c>
      <c r="S67" s="39">
        <v>0</v>
      </c>
      <c r="T67" s="38">
        <f>SUMPRODUCT(LTA!J67:AN67,LTA!J$101:AN$101,LTA!J$104:AN$104)</f>
        <v>139.47999999999999</v>
      </c>
      <c r="U67" s="38">
        <f>SUMPRODUCT(LTA!J67:AN67,LTA!J$102:AN$102,LTA!J$104:AN$104)</f>
        <v>86.77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0</v>
      </c>
      <c r="AC67">
        <f t="shared" si="0"/>
        <v>9.0658024580270915</v>
      </c>
      <c r="AD67">
        <f t="shared" si="1"/>
        <v>1070.1963949261508</v>
      </c>
      <c r="AE67">
        <f>'IDT-1'!C67</f>
        <v>0</v>
      </c>
      <c r="AF67" s="25"/>
      <c r="AG67">
        <f t="shared" si="2"/>
        <v>1070.1963949261508</v>
      </c>
      <c r="AI67" s="35">
        <f>PXIL!I67</f>
        <v>0</v>
      </c>
      <c r="AJ67" s="35">
        <f>PXIL!O67</f>
        <v>0</v>
      </c>
      <c r="AK67" s="35">
        <f>RTM_IEX!I67</f>
        <v>9.6999999999999993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6.1824500000000002</v>
      </c>
      <c r="E68">
        <f>GT_NG!Q68</f>
        <v>7.5828669154228843</v>
      </c>
      <c r="F68">
        <f>GT_Spot!Q68</f>
        <v>0</v>
      </c>
      <c r="G68">
        <f>PPCL_NG!Q68</f>
        <v>20.09</v>
      </c>
      <c r="H68">
        <f>PPCL_Spot!Q68</f>
        <v>3.398455247614721</v>
      </c>
      <c r="I68">
        <f>Bawana_NG!Q68</f>
        <v>48.47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680.31103731727126</v>
      </c>
      <c r="P68" s="37">
        <v>68.797387903868781</v>
      </c>
      <c r="Q68" s="37">
        <v>17.25</v>
      </c>
      <c r="R68" s="39">
        <v>26.3</v>
      </c>
      <c r="S68" s="39">
        <v>0</v>
      </c>
      <c r="T68" s="38">
        <f>SUMPRODUCT(LTA!J68:AN68,LTA!J$101:AN$101,LTA!J$104:AN$104)</f>
        <v>121.54</v>
      </c>
      <c r="U68" s="38">
        <f>SUMPRODUCT(LTA!J68:AN68,LTA!J$102:AN$102,LTA!J$104:AN$104)</f>
        <v>86.77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9.1282144580270916</v>
      </c>
      <c r="AD68">
        <f t="shared" ref="AD68:AD98" si="4">SUM(B68:AB68,AI68:AV68)-AC68</f>
        <v>1077.5639829261506</v>
      </c>
      <c r="AE68">
        <f>'IDT-1'!C68</f>
        <v>0</v>
      </c>
      <c r="AF68" s="25"/>
      <c r="AG68">
        <f t="shared" ref="AG68:AG98" si="5">SUM(AD68:AF68)</f>
        <v>1077.5639829261506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6.1824500000000002</v>
      </c>
      <c r="E69">
        <f>GT_NG!Q69</f>
        <v>7.5828669154228843</v>
      </c>
      <c r="F69">
        <f>GT_Spot!Q69</f>
        <v>0</v>
      </c>
      <c r="G69">
        <f>PPCL_NG!Q69</f>
        <v>20.09</v>
      </c>
      <c r="H69">
        <f>PPCL_Spot!Q69</f>
        <v>3.398455247614721</v>
      </c>
      <c r="I69">
        <f>Bawana_NG!Q69</f>
        <v>48.47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681.50044673743173</v>
      </c>
      <c r="P69" s="37">
        <v>68.797387903868781</v>
      </c>
      <c r="Q69" s="37">
        <v>17.25</v>
      </c>
      <c r="R69" s="39">
        <v>26.3</v>
      </c>
      <c r="S69" s="39">
        <v>0</v>
      </c>
      <c r="T69" s="38">
        <f>SUMPRODUCT(LTA!J69:AN69,LTA!J$101:AN$101,LTA!J$104:AN$104)</f>
        <v>101.02</v>
      </c>
      <c r="U69" s="38">
        <f>SUMPRODUCT(LTA!J69:AN69,LTA!J$102:AN$102,LTA!J$104:AN$104)</f>
        <v>86.77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8.965837497156441</v>
      </c>
      <c r="AD69">
        <f t="shared" si="4"/>
        <v>1058.3957693071818</v>
      </c>
      <c r="AE69">
        <f>'IDT-1'!C69</f>
        <v>0</v>
      </c>
      <c r="AF69" s="25"/>
      <c r="AG69">
        <f t="shared" si="5"/>
        <v>1058.3957693071818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6.1824500000000002</v>
      </c>
      <c r="E70">
        <f>GT_NG!Q70</f>
        <v>7.5828669154228843</v>
      </c>
      <c r="F70">
        <f>GT_Spot!Q70</f>
        <v>0</v>
      </c>
      <c r="G70">
        <f>PPCL_NG!Q70</f>
        <v>20.09</v>
      </c>
      <c r="H70">
        <f>PPCL_Spot!Q70</f>
        <v>3.398455247614721</v>
      </c>
      <c r="I70">
        <f>Bawana_NG!Q70</f>
        <v>48.47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681.4521867374317</v>
      </c>
      <c r="P70" s="37">
        <v>68.797387903868781</v>
      </c>
      <c r="Q70" s="37">
        <v>17.25</v>
      </c>
      <c r="R70" s="39">
        <v>24.1</v>
      </c>
      <c r="S70" s="39">
        <v>0</v>
      </c>
      <c r="T70" s="38">
        <f>SUMPRODUCT(LTA!J70:AN70,LTA!J$101:AN$101,LTA!J$104:AN$104)</f>
        <v>82.44</v>
      </c>
      <c r="U70" s="38">
        <f>SUMPRODUCT(LTA!J70:AN70,LTA!J$102:AN$102,LTA!J$104:AN$104)</f>
        <v>86.77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8.8886561131564399</v>
      </c>
      <c r="AD70">
        <f t="shared" si="4"/>
        <v>1049.2846906911818</v>
      </c>
      <c r="AE70">
        <f>'IDT-1'!C70</f>
        <v>0</v>
      </c>
      <c r="AF70" s="25"/>
      <c r="AG70">
        <f t="shared" si="5"/>
        <v>1049.2846906911818</v>
      </c>
      <c r="AI70" s="35">
        <f>PXIL!I70</f>
        <v>0</v>
      </c>
      <c r="AJ70" s="35">
        <f>PXIL!O70</f>
        <v>0</v>
      </c>
      <c r="AK70" s="35">
        <f>RTM_IEX!I70</f>
        <v>11.64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6.1824500000000002</v>
      </c>
      <c r="E71">
        <f>GT_NG!Q71</f>
        <v>7.5828669154228843</v>
      </c>
      <c r="F71">
        <f>GT_Spot!Q71</f>
        <v>0</v>
      </c>
      <c r="G71">
        <f>PPCL_NG!Q71</f>
        <v>20.09</v>
      </c>
      <c r="H71">
        <f>PPCL_Spot!Q71</f>
        <v>3.398455247614721</v>
      </c>
      <c r="I71">
        <f>Bawana_NG!Q71</f>
        <v>48.002213715814236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678.41724673743181</v>
      </c>
      <c r="P71" s="37">
        <v>68.797387903868781</v>
      </c>
      <c r="Q71" s="37">
        <v>17.25</v>
      </c>
      <c r="R71" s="39">
        <v>20.239999999999998</v>
      </c>
      <c r="S71" s="39">
        <v>0</v>
      </c>
      <c r="T71" s="38">
        <f>SUMPRODUCT(LTA!J71:AN71,LTA!J$101:AN$101,LTA!J$104:AN$104)</f>
        <v>68.849999999999994</v>
      </c>
      <c r="U71" s="38">
        <f>SUMPRODUCT(LTA!J71:AN71,LTA!J$102:AN$102,LTA!J$104:AN$104)</f>
        <v>86.77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8.8511692123692818</v>
      </c>
      <c r="AD71">
        <f t="shared" si="4"/>
        <v>1044.8594513077833</v>
      </c>
      <c r="AE71">
        <f>'IDT-1'!C71</f>
        <v>0</v>
      </c>
      <c r="AF71" s="25"/>
      <c r="AG71">
        <f t="shared" si="5"/>
        <v>1044.8594513077833</v>
      </c>
      <c r="AI71" s="35">
        <f>PXIL!I71</f>
        <v>0</v>
      </c>
      <c r="AJ71" s="35">
        <f>PXIL!O71</f>
        <v>0</v>
      </c>
      <c r="AK71" s="35">
        <f>RTM_IEX!I71</f>
        <v>28.13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6.1824500000000002</v>
      </c>
      <c r="E72">
        <f>GT_NG!Q72</f>
        <v>7.5828669154228843</v>
      </c>
      <c r="F72">
        <f>GT_Spot!Q72</f>
        <v>0</v>
      </c>
      <c r="G72">
        <f>PPCL_NG!Q72</f>
        <v>20.09</v>
      </c>
      <c r="H72">
        <f>PPCL_Spot!Q72</f>
        <v>3.398455247614721</v>
      </c>
      <c r="I72">
        <f>Bawana_NG!Q72</f>
        <v>48.002213715814236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678.36390673743188</v>
      </c>
      <c r="P72" s="37">
        <v>68.797387903868781</v>
      </c>
      <c r="Q72" s="37">
        <v>17.25</v>
      </c>
      <c r="R72" s="39">
        <v>9.1526560232220611</v>
      </c>
      <c r="S72" s="39">
        <v>0</v>
      </c>
      <c r="T72" s="38">
        <f>SUMPRODUCT(LTA!J72:AN72,LTA!J$101:AN$101,LTA!J$104:AN$104)</f>
        <v>53.7</v>
      </c>
      <c r="U72" s="38">
        <f>SUMPRODUCT(LTA!J72:AN72,LTA!J$102:AN$102,LTA!J$104:AN$104)</f>
        <v>86.77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8.8910634669643471</v>
      </c>
      <c r="AD72">
        <f t="shared" si="4"/>
        <v>1049.5688730764102</v>
      </c>
      <c r="AE72">
        <f>'IDT-1'!C72</f>
        <v>0</v>
      </c>
      <c r="AF72" s="25"/>
      <c r="AG72">
        <f t="shared" si="5"/>
        <v>1049.5688730764102</v>
      </c>
      <c r="AI72" s="35">
        <f>PXIL!I72</f>
        <v>0</v>
      </c>
      <c r="AJ72" s="35">
        <f>PXIL!O72</f>
        <v>0</v>
      </c>
      <c r="AK72" s="35">
        <f>RTM_IEX!I72</f>
        <v>59.17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6.1824500000000002</v>
      </c>
      <c r="E73">
        <f>GT_NG!Q73</f>
        <v>7.5828669154228843</v>
      </c>
      <c r="F73">
        <f>GT_Spot!Q73</f>
        <v>0</v>
      </c>
      <c r="G73">
        <f>PPCL_NG!Q73</f>
        <v>20.09</v>
      </c>
      <c r="H73">
        <f>PPCL_Spot!Q73</f>
        <v>3.398455247614721</v>
      </c>
      <c r="I73">
        <f>Bawana_NG!Q73</f>
        <v>47.995573997233741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684.47266513236332</v>
      </c>
      <c r="P73" s="37">
        <v>68.797387903868781</v>
      </c>
      <c r="Q73" s="37">
        <v>17.25</v>
      </c>
      <c r="R73" s="39">
        <v>1.54</v>
      </c>
      <c r="S73" s="39">
        <v>0</v>
      </c>
      <c r="T73" s="38">
        <f>SUMPRODUCT(LTA!J73:AN73,LTA!J$101:AN$101,LTA!J$104:AN$104)</f>
        <v>38.019999999999996</v>
      </c>
      <c r="U73" s="38">
        <f>SUMPRODUCT(LTA!J73:AN73,LTA!J$102:AN$102,LTA!J$104:AN$104)</f>
        <v>87.27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9.1502829532506276</v>
      </c>
      <c r="AD73">
        <f t="shared" si="4"/>
        <v>1080.1691162432528</v>
      </c>
      <c r="AE73">
        <f>'IDT-1'!C73</f>
        <v>0</v>
      </c>
      <c r="AF73" s="25"/>
      <c r="AG73">
        <f t="shared" si="5"/>
        <v>1080.1691162432528</v>
      </c>
      <c r="AI73" s="35">
        <f>PXIL!I73</f>
        <v>0</v>
      </c>
      <c r="AJ73" s="35">
        <f>PXIL!O73</f>
        <v>0</v>
      </c>
      <c r="AK73" s="35">
        <f>RTM_IEX!I73</f>
        <v>58.21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48.51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6.1824500000000002</v>
      </c>
      <c r="E74">
        <f>GT_NG!Q74</f>
        <v>7.5828669154228843</v>
      </c>
      <c r="F74">
        <f>GT_Spot!Q74</f>
        <v>0</v>
      </c>
      <c r="G74">
        <f>PPCL_NG!Q74</f>
        <v>20.09</v>
      </c>
      <c r="H74">
        <f>PPCL_Spot!Q74</f>
        <v>3.398455247614721</v>
      </c>
      <c r="I74">
        <f>Bawana_NG!Q74</f>
        <v>47.995573997233741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701.22066329404186</v>
      </c>
      <c r="P74" s="37">
        <v>68.797387903868781</v>
      </c>
      <c r="Q74" s="37">
        <v>17.25</v>
      </c>
      <c r="R74" s="39">
        <v>0</v>
      </c>
      <c r="S74" s="39">
        <v>0</v>
      </c>
      <c r="T74" s="38">
        <f>SUMPRODUCT(LTA!J74:AN74,LTA!J$101:AN$101,LTA!J$104:AN$104)</f>
        <v>29.68</v>
      </c>
      <c r="U74" s="38">
        <f>SUMPRODUCT(LTA!J74:AN74,LTA!J$102:AN$102,LTA!J$104:AN$104)</f>
        <v>87.61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15.52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9.2103261378087264</v>
      </c>
      <c r="AD74">
        <f t="shared" si="4"/>
        <v>1087.2570712203731</v>
      </c>
      <c r="AE74">
        <f>'IDT-1'!C74</f>
        <v>0</v>
      </c>
      <c r="AF74" s="25"/>
      <c r="AG74">
        <f t="shared" si="5"/>
        <v>1087.2570712203731</v>
      </c>
      <c r="AI74" s="35">
        <f>PXIL!I74</f>
        <v>0</v>
      </c>
      <c r="AJ74" s="35">
        <f>PXIL!O74</f>
        <v>0</v>
      </c>
      <c r="AK74" s="35">
        <f>RTM_IEX!I74</f>
        <v>58.21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32.93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6.1824500000000002</v>
      </c>
      <c r="E75">
        <f>GT_NG!Q75</f>
        <v>7.8903712647147604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725.76046075316651</v>
      </c>
      <c r="P75" s="37">
        <v>68.797387903868781</v>
      </c>
      <c r="Q75" s="37">
        <v>17.25</v>
      </c>
      <c r="R75" s="39">
        <v>0</v>
      </c>
      <c r="S75" s="39">
        <v>0</v>
      </c>
      <c r="T75" s="38">
        <f>SUMPRODUCT(LTA!J75:AN75,LTA!J$101:AN$101,LTA!J$104:AN$104)</f>
        <v>24.07</v>
      </c>
      <c r="U75" s="38">
        <f>SUMPRODUCT(LTA!J75:AN75,LTA!J$102:AN$102,LTA!J$104:AN$104)</f>
        <v>87.77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29.78</v>
      </c>
      <c r="Z75" s="35">
        <f>IEX!O75</f>
        <v>0</v>
      </c>
      <c r="AA75" s="76">
        <f>STOA!I75</f>
        <v>0</v>
      </c>
      <c r="AB75" s="76">
        <f>-STOA!O75</f>
        <v>0</v>
      </c>
      <c r="AC75">
        <f t="shared" si="3"/>
        <v>9.2578136273426992</v>
      </c>
      <c r="AD75">
        <f t="shared" si="4"/>
        <v>1092.8628562944073</v>
      </c>
      <c r="AE75">
        <f>'IDT-1'!C75</f>
        <v>0</v>
      </c>
      <c r="AF75" s="25"/>
      <c r="AG75">
        <f t="shared" si="5"/>
        <v>1092.8628562944073</v>
      </c>
      <c r="AI75" s="35">
        <f>PXIL!I75</f>
        <v>0</v>
      </c>
      <c r="AJ75" s="35">
        <f>PXIL!O75</f>
        <v>0</v>
      </c>
      <c r="AK75" s="35">
        <f>RTM_IEX!I75</f>
        <v>67.91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18.71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6.1824500000000002</v>
      </c>
      <c r="E76">
        <f>GT_NG!Q76</f>
        <v>7.8903712647147604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768.18078770884154</v>
      </c>
      <c r="P76" s="37">
        <v>68.797387903868781</v>
      </c>
      <c r="Q76" s="37">
        <v>17.25</v>
      </c>
      <c r="R76" s="39">
        <v>0</v>
      </c>
      <c r="S76" s="39">
        <v>0</v>
      </c>
      <c r="T76" s="38">
        <f>SUMPRODUCT(LTA!J76:AN76,LTA!J$101:AN$101,LTA!J$104:AN$104)</f>
        <v>20.77</v>
      </c>
      <c r="U76" s="38">
        <f>SUMPRODUCT(LTA!J76:AN76,LTA!J$102:AN$102,LTA!J$104:AN$104)</f>
        <v>88.27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16.39</v>
      </c>
      <c r="Z76" s="35">
        <f>IEX!O76</f>
        <v>0</v>
      </c>
      <c r="AA76" s="76">
        <f>STOA!I76</f>
        <v>0</v>
      </c>
      <c r="AB76" s="76">
        <f>-STOA!O76</f>
        <v>0</v>
      </c>
      <c r="AC76">
        <f t="shared" si="3"/>
        <v>9.346184373770372</v>
      </c>
      <c r="AD76">
        <f t="shared" si="4"/>
        <v>1103.2948125036548</v>
      </c>
      <c r="AE76">
        <f>'IDT-1'!C76</f>
        <v>0</v>
      </c>
      <c r="AF76" s="25"/>
      <c r="AG76">
        <f t="shared" si="5"/>
        <v>1103.2948125036548</v>
      </c>
      <c r="AI76" s="35">
        <f>PXIL!I76</f>
        <v>0</v>
      </c>
      <c r="AJ76" s="35">
        <f>PXIL!O76</f>
        <v>0</v>
      </c>
      <c r="AK76" s="35">
        <f>RTM_IEX!I76</f>
        <v>58.21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12.7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6.1824500000000002</v>
      </c>
      <c r="E77">
        <f>GT_NG!Q77</f>
        <v>7.8903712647147604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56.7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769.15115063457313</v>
      </c>
      <c r="P77" s="37">
        <v>68.797387903868781</v>
      </c>
      <c r="Q77" s="37">
        <v>17.25</v>
      </c>
      <c r="R77" s="39">
        <v>0</v>
      </c>
      <c r="S77" s="39">
        <v>0</v>
      </c>
      <c r="T77" s="38">
        <f>SUMPRODUCT(LTA!J77:AN77,LTA!J$101:AN$101,LTA!J$104:AN$104)</f>
        <v>17.37</v>
      </c>
      <c r="U77" s="38">
        <f>SUMPRODUCT(LTA!J77:AN77,LTA!J$102:AN$102,LTA!J$104:AN$104)</f>
        <v>87.27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63.74</v>
      </c>
      <c r="Z77" s="35">
        <f>IEX!O77</f>
        <v>0</v>
      </c>
      <c r="AA77" s="76">
        <f>STOA!I77</f>
        <v>0</v>
      </c>
      <c r="AB77" s="76">
        <f>-STOA!O77</f>
        <v>0</v>
      </c>
      <c r="AC77">
        <f t="shared" si="3"/>
        <v>9.4719354223465153</v>
      </c>
      <c r="AD77">
        <f t="shared" si="4"/>
        <v>1118.1394243808102</v>
      </c>
      <c r="AE77">
        <f>'IDT-1'!C77</f>
        <v>0</v>
      </c>
      <c r="AF77" s="25"/>
      <c r="AG77">
        <f t="shared" si="5"/>
        <v>1118.1394243808102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33.26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6.1824500000000002</v>
      </c>
      <c r="E78">
        <f>GT_NG!Q78</f>
        <v>7.8903712647147604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56.7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770.19756860558755</v>
      </c>
      <c r="P78" s="37">
        <v>68.797387903868781</v>
      </c>
      <c r="Q78" s="37">
        <v>17.25</v>
      </c>
      <c r="R78" s="39">
        <v>0</v>
      </c>
      <c r="S78" s="39">
        <v>0</v>
      </c>
      <c r="T78" s="38">
        <f>SUMPRODUCT(LTA!J78:AN78,LTA!J$101:AN$101,LTA!J$104:AN$104)</f>
        <v>16.900000000000002</v>
      </c>
      <c r="U78" s="38">
        <f>SUMPRODUCT(LTA!J78:AN78,LTA!J$102:AN$102,LTA!J$104:AN$104)</f>
        <v>87.27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61.08</v>
      </c>
      <c r="Z78" s="35">
        <f>IEX!O78</f>
        <v>0</v>
      </c>
      <c r="AA78" s="76">
        <f>STOA!I78</f>
        <v>0</v>
      </c>
      <c r="AB78" s="76">
        <f>-STOA!O78</f>
        <v>0</v>
      </c>
      <c r="AC78">
        <f t="shared" si="3"/>
        <v>9.6135116455257066</v>
      </c>
      <c r="AD78">
        <f t="shared" si="4"/>
        <v>1092.6742661286453</v>
      </c>
      <c r="AE78">
        <f>'IDT-1'!C78</f>
        <v>0</v>
      </c>
      <c r="AF78" s="25"/>
      <c r="AG78">
        <f t="shared" si="5"/>
        <v>1092.6742661286453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-21</v>
      </c>
      <c r="AM78" s="35">
        <f>RTM_PXI!I78</f>
        <v>0</v>
      </c>
      <c r="AN78" s="35">
        <f>RTM_PXI!O78</f>
        <v>0</v>
      </c>
      <c r="AO78" s="148">
        <f>GDAM_IEX!I78</f>
        <v>31.02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6.1824500000000002</v>
      </c>
      <c r="E79">
        <f>GT_NG!Q79</f>
        <v>7.8903712647147604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56.7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778.92972092442812</v>
      </c>
      <c r="P79" s="37">
        <v>61.569999999999993</v>
      </c>
      <c r="Q79" s="37">
        <v>17.25</v>
      </c>
      <c r="R79" s="39">
        <v>0</v>
      </c>
      <c r="S79" s="39">
        <v>0</v>
      </c>
      <c r="T79" s="38">
        <f>SUMPRODUCT(LTA!J79:AN79,LTA!J$101:AN$101,LTA!J$104:AN$104)</f>
        <v>16.680000000000003</v>
      </c>
      <c r="U79" s="38">
        <f>SUMPRODUCT(LTA!J79:AN79,LTA!J$102:AN$102,LTA!J$104:AN$104)</f>
        <v>87.27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34.39</v>
      </c>
      <c r="Z79" s="35">
        <f>IEX!O79</f>
        <v>0</v>
      </c>
      <c r="AA79" s="76">
        <f>STOA!I79</f>
        <v>0</v>
      </c>
      <c r="AB79" s="76">
        <f>-STOA!O79</f>
        <v>0</v>
      </c>
      <c r="AC79">
        <f t="shared" si="3"/>
        <v>9.2218773543888002</v>
      </c>
      <c r="AD79">
        <f t="shared" si="4"/>
        <v>1088.6206648347541</v>
      </c>
      <c r="AE79">
        <f>'IDT-1'!C79</f>
        <v>0</v>
      </c>
      <c r="AF79" s="25"/>
      <c r="AG79">
        <f t="shared" si="5"/>
        <v>1088.6206648347541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30.98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6.1824500000000002</v>
      </c>
      <c r="E80">
        <f>GT_NG!Q80</f>
        <v>7.8903712647147604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56.7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767.19941422598924</v>
      </c>
      <c r="P80" s="37">
        <v>61.569999999999993</v>
      </c>
      <c r="Q80" s="37">
        <v>17.25</v>
      </c>
      <c r="R80" s="39">
        <v>0</v>
      </c>
      <c r="S80" s="39">
        <v>0</v>
      </c>
      <c r="T80" s="38">
        <f>SUMPRODUCT(LTA!J80:AN80,LTA!J$101:AN$101,LTA!J$104:AN$104)</f>
        <v>16.670000000000002</v>
      </c>
      <c r="U80" s="38">
        <f>SUMPRODUCT(LTA!J80:AN80,LTA!J$102:AN$102,LTA!J$104:AN$104)</f>
        <v>87.27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34.46</v>
      </c>
      <c r="Z80" s="35">
        <f>IEX!O80</f>
        <v>0</v>
      </c>
      <c r="AA80" s="76">
        <f>STOA!I80</f>
        <v>0</v>
      </c>
      <c r="AB80" s="76">
        <f>-STOA!O80</f>
        <v>0</v>
      </c>
      <c r="AC80">
        <f t="shared" si="3"/>
        <v>9.1099867781219093</v>
      </c>
      <c r="AD80">
        <f t="shared" si="4"/>
        <v>1075.4122487125817</v>
      </c>
      <c r="AE80">
        <f>'IDT-1'!C80</f>
        <v>0</v>
      </c>
      <c r="AF80" s="25"/>
      <c r="AG80">
        <f t="shared" si="5"/>
        <v>1075.4122487125817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29.33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6.1824500000000002</v>
      </c>
      <c r="E81">
        <f>GT_NG!Q81</f>
        <v>7.8903712647147604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56.7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757.5556321309009</v>
      </c>
      <c r="P81" s="37">
        <v>61.569999999999993</v>
      </c>
      <c r="Q81" s="37">
        <v>17.25</v>
      </c>
      <c r="R81" s="39">
        <v>0</v>
      </c>
      <c r="S81" s="39">
        <v>0</v>
      </c>
      <c r="T81" s="38">
        <f>SUMPRODUCT(LTA!J81:AN81,LTA!J$101:AN$101,LTA!J$104:AN$104)</f>
        <v>16.670000000000002</v>
      </c>
      <c r="U81" s="38">
        <f>SUMPRODUCT(LTA!J81:AN81,LTA!J$102:AN$102,LTA!J$104:AN$104)</f>
        <v>87.27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27.42</v>
      </c>
      <c r="Z81" s="35">
        <f>IEX!O81</f>
        <v>0</v>
      </c>
      <c r="AA81" s="76">
        <f>STOA!I81</f>
        <v>0</v>
      </c>
      <c r="AB81" s="76">
        <f>-STOA!O81</f>
        <v>0</v>
      </c>
      <c r="AC81">
        <f t="shared" si="3"/>
        <v>8.8981070085231693</v>
      </c>
      <c r="AD81">
        <f t="shared" si="4"/>
        <v>1050.4003463870924</v>
      </c>
      <c r="AE81">
        <f>'IDT-1'!C81</f>
        <v>0</v>
      </c>
      <c r="AF81" s="25"/>
      <c r="AG81">
        <f t="shared" si="5"/>
        <v>1050.4003463870924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20.79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6.1824500000000002</v>
      </c>
      <c r="E82">
        <f>GT_NG!Q82</f>
        <v>8.1149223101729699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56.7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750.53849898200019</v>
      </c>
      <c r="P82" s="37">
        <v>61.569999999999993</v>
      </c>
      <c r="Q82" s="37">
        <v>17.25</v>
      </c>
      <c r="R82" s="39">
        <v>0</v>
      </c>
      <c r="S82" s="39">
        <v>0</v>
      </c>
      <c r="T82" s="38">
        <f>SUMPRODUCT(LTA!J82:AN82,LTA!J$101:AN$101,LTA!J$104:AN$104)</f>
        <v>16.670000000000002</v>
      </c>
      <c r="U82" s="38">
        <f>SUMPRODUCT(LTA!J82:AN82,LTA!J$102:AN$102,LTA!J$104:AN$104)</f>
        <v>87.27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35.15</v>
      </c>
      <c r="Z82" s="35">
        <f>IEX!O82</f>
        <v>0</v>
      </c>
      <c r="AA82" s="76">
        <f>STOA!I82</f>
        <v>0</v>
      </c>
      <c r="AB82" s="76">
        <f>-STOA!O82</f>
        <v>0</v>
      </c>
      <c r="AC82">
        <f t="shared" si="3"/>
        <v>8.9032093188542518</v>
      </c>
      <c r="AD82">
        <f t="shared" si="4"/>
        <v>1051.0026619733187</v>
      </c>
      <c r="AE82">
        <f>'IDT-1'!C82</f>
        <v>0</v>
      </c>
      <c r="AF82" s="25"/>
      <c r="AG82">
        <f t="shared" si="5"/>
        <v>1051.0026619733187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20.46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6.1824500000000002</v>
      </c>
      <c r="E83">
        <f>GT_NG!Q83</f>
        <v>8.1149223101729699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56.7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748.06723258588818</v>
      </c>
      <c r="P83" s="37">
        <v>61.569999999999993</v>
      </c>
      <c r="Q83" s="37">
        <v>17.25</v>
      </c>
      <c r="R83" s="39">
        <v>0</v>
      </c>
      <c r="S83" s="39">
        <v>0</v>
      </c>
      <c r="T83" s="38">
        <f>SUMPRODUCT(LTA!J83:AN83,LTA!J$101:AN$101,LTA!J$104:AN$104)</f>
        <v>13</v>
      </c>
      <c r="U83" s="38">
        <f>SUMPRODUCT(LTA!J83:AN83,LTA!J$102:AN$102,LTA!J$104:AN$104)</f>
        <v>87.27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0</v>
      </c>
      <c r="AC83">
        <f t="shared" si="3"/>
        <v>8.384498681126912</v>
      </c>
      <c r="AD83">
        <f t="shared" si="4"/>
        <v>989.77010621493412</v>
      </c>
      <c r="AE83">
        <f>'IDT-1'!C83</f>
        <v>9.3330000000000002</v>
      </c>
      <c r="AF83" s="25"/>
      <c r="AG83">
        <f t="shared" si="5"/>
        <v>999.10310621493409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6.1824500000000002</v>
      </c>
      <c r="E84">
        <f>GT_NG!Q84</f>
        <v>8.1149223101729699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56.7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724.69742697274091</v>
      </c>
      <c r="P84" s="37">
        <v>61.569999999999993</v>
      </c>
      <c r="Q84" s="37">
        <v>17.25</v>
      </c>
      <c r="R84" s="39">
        <v>0</v>
      </c>
      <c r="S84" s="39">
        <v>0</v>
      </c>
      <c r="T84" s="38">
        <f>SUMPRODUCT(LTA!J84:AN84,LTA!J$101:AN$101,LTA!J$104:AN$104)</f>
        <v>13</v>
      </c>
      <c r="U84" s="38">
        <f>SUMPRODUCT(LTA!J84:AN84,LTA!J$102:AN$102,LTA!J$104:AN$104)</f>
        <v>87.27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0</v>
      </c>
      <c r="AC84">
        <f t="shared" si="3"/>
        <v>8.1881923139764758</v>
      </c>
      <c r="AD84">
        <f t="shared" si="4"/>
        <v>966.59660696893729</v>
      </c>
      <c r="AE84">
        <f>'IDT-1'!C84</f>
        <v>17.734999999999999</v>
      </c>
      <c r="AF84" s="25"/>
      <c r="AG84">
        <f t="shared" si="5"/>
        <v>984.33160696893731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6.1824500000000002</v>
      </c>
      <c r="E85">
        <f>GT_NG!Q85</f>
        <v>8.1149223101729699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47.997795232189603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710.41276211316801</v>
      </c>
      <c r="P85" s="37">
        <v>61.569999999999993</v>
      </c>
      <c r="Q85" s="37">
        <v>17.25</v>
      </c>
      <c r="R85" s="39">
        <v>0</v>
      </c>
      <c r="S85" s="39">
        <v>0</v>
      </c>
      <c r="T85" s="38">
        <f>SUMPRODUCT(LTA!J85:AN85,LTA!J$101:AN$101,LTA!J$104:AN$104)</f>
        <v>13</v>
      </c>
      <c r="U85" s="38">
        <f>SUMPRODUCT(LTA!J85:AN85,LTA!J$102:AN$102,LTA!J$104:AN$104)</f>
        <v>87.27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0</v>
      </c>
      <c r="AC85">
        <f t="shared" si="3"/>
        <v>7.995102609106457</v>
      </c>
      <c r="AD85">
        <f t="shared" si="4"/>
        <v>943.80282704642423</v>
      </c>
      <c r="AE85">
        <f>'IDT-1'!C85</f>
        <v>20</v>
      </c>
      <c r="AF85" s="25"/>
      <c r="AG85">
        <f t="shared" si="5"/>
        <v>963.80282704642423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6.1824500000000002</v>
      </c>
      <c r="E86">
        <f>GT_NG!Q86</f>
        <v>8.1149223101729699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47.997795232189603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704.64945419342143</v>
      </c>
      <c r="P86" s="37">
        <v>61.569999999999993</v>
      </c>
      <c r="Q86" s="37">
        <v>17.25</v>
      </c>
      <c r="R86" s="39">
        <v>0</v>
      </c>
      <c r="S86" s="39">
        <v>0</v>
      </c>
      <c r="T86" s="38">
        <f>SUMPRODUCT(LTA!J86:AN86,LTA!J$101:AN$101,LTA!J$104:AN$104)</f>
        <v>13</v>
      </c>
      <c r="U86" s="38">
        <f>SUMPRODUCT(LTA!J86:AN86,LTA!J$102:AN$102,LTA!J$104:AN$104)</f>
        <v>87.27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0</v>
      </c>
      <c r="AC86">
        <f t="shared" si="3"/>
        <v>7.9466908225805843</v>
      </c>
      <c r="AD86">
        <f t="shared" si="4"/>
        <v>938.08793091320342</v>
      </c>
      <c r="AE86">
        <f>'IDT-1'!C86</f>
        <v>25</v>
      </c>
      <c r="AF86" s="25"/>
      <c r="AG86">
        <f t="shared" si="5"/>
        <v>963.08793091320342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6.1824500000000002</v>
      </c>
      <c r="E87">
        <f>GT_NG!Q87</f>
        <v>8.1149223101729699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47.997795232189603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705.7061207233055</v>
      </c>
      <c r="P87" s="37">
        <v>61.569999999999993</v>
      </c>
      <c r="Q87" s="37">
        <v>17.25</v>
      </c>
      <c r="R87" s="39">
        <v>0</v>
      </c>
      <c r="S87" s="39">
        <v>0</v>
      </c>
      <c r="T87" s="38">
        <f>SUMPRODUCT(LTA!J87:AN87,LTA!J$101:AN$101,LTA!J$104:AN$104)</f>
        <v>13</v>
      </c>
      <c r="U87" s="38">
        <f>SUMPRODUCT(LTA!J87:AN87,LTA!J$102:AN$102,LTA!J$104:AN$104)</f>
        <v>86.929999999999993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0</v>
      </c>
      <c r="AC87">
        <f t="shared" si="3"/>
        <v>7.9527108214316105</v>
      </c>
      <c r="AD87">
        <f t="shared" si="4"/>
        <v>938.79857744423634</v>
      </c>
      <c r="AE87">
        <f>'IDT-1'!C87</f>
        <v>25</v>
      </c>
      <c r="AF87" s="25"/>
      <c r="AG87">
        <f t="shared" si="5"/>
        <v>963.79857744423634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6.1824500000000002</v>
      </c>
      <c r="E88">
        <f>GT_NG!Q88</f>
        <v>8.1149223101729699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47.997795232189603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713.33838608562428</v>
      </c>
      <c r="P88" s="37">
        <v>61.569999999999993</v>
      </c>
      <c r="Q88" s="37">
        <v>17.25</v>
      </c>
      <c r="R88" s="39">
        <v>0</v>
      </c>
      <c r="S88" s="39">
        <v>0</v>
      </c>
      <c r="T88" s="38">
        <f>SUMPRODUCT(LTA!J88:AN88,LTA!J$101:AN$101,LTA!J$104:AN$104)</f>
        <v>13</v>
      </c>
      <c r="U88" s="38">
        <f>SUMPRODUCT(LTA!J88:AN88,LTA!J$102:AN$102,LTA!J$104:AN$104)</f>
        <v>86.929999999999993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0</v>
      </c>
      <c r="AC88">
        <f t="shared" si="3"/>
        <v>8.0168218504750879</v>
      </c>
      <c r="AD88">
        <f t="shared" si="4"/>
        <v>946.36673177751163</v>
      </c>
      <c r="AE88">
        <f>'IDT-1'!C88</f>
        <v>20</v>
      </c>
      <c r="AF88" s="25"/>
      <c r="AG88">
        <f t="shared" si="5"/>
        <v>966.36673177751163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6.1824500000000002</v>
      </c>
      <c r="E89">
        <f>GT_NG!Q89</f>
        <v>8.1149223101729699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47.997795232189603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708.62944926516616</v>
      </c>
      <c r="P89" s="37">
        <v>61.569999999999993</v>
      </c>
      <c r="Q89" s="37">
        <v>17.25</v>
      </c>
      <c r="R89" s="39">
        <v>0</v>
      </c>
      <c r="S89" s="39">
        <v>0</v>
      </c>
      <c r="T89" s="38">
        <f>SUMPRODUCT(LTA!J89:AN89,LTA!J$101:AN$101,LTA!J$104:AN$104)</f>
        <v>13</v>
      </c>
      <c r="U89" s="38">
        <f>SUMPRODUCT(LTA!J89:AN89,LTA!J$102:AN$102,LTA!J$104:AN$104)</f>
        <v>86.929999999999993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0</v>
      </c>
      <c r="AC89">
        <f t="shared" si="3"/>
        <v>7.9772667811832401</v>
      </c>
      <c r="AD89">
        <f t="shared" si="4"/>
        <v>941.69735002634536</v>
      </c>
      <c r="AE89">
        <f>'IDT-1'!C89</f>
        <v>17.86</v>
      </c>
      <c r="AF89" s="25"/>
      <c r="AG89">
        <f t="shared" si="5"/>
        <v>959.55735002634538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6.1824500000000002</v>
      </c>
      <c r="E90">
        <f>GT_NG!Q90</f>
        <v>8.1149223101729699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56.7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701.04290390284723</v>
      </c>
      <c r="P90" s="37">
        <v>61.569999999999993</v>
      </c>
      <c r="Q90" s="37">
        <v>17.25</v>
      </c>
      <c r="R90" s="39">
        <v>0</v>
      </c>
      <c r="S90" s="39">
        <v>0</v>
      </c>
      <c r="T90" s="38">
        <f>SUMPRODUCT(LTA!J90:AN90,LTA!J$101:AN$101,LTA!J$104:AN$104)</f>
        <v>13</v>
      </c>
      <c r="U90" s="38">
        <f>SUMPRODUCT(LTA!J90:AN90,LTA!J$102:AN$102,LTA!J$104:AN$104)</f>
        <v>86.929999999999993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0</v>
      </c>
      <c r="AC90">
        <f t="shared" si="3"/>
        <v>8.0925623201893693</v>
      </c>
      <c r="AD90">
        <f t="shared" si="4"/>
        <v>955.30771389283075</v>
      </c>
      <c r="AE90">
        <f>'IDT-1'!C90</f>
        <v>11.589</v>
      </c>
      <c r="AF90" s="25"/>
      <c r="AG90">
        <f t="shared" si="5"/>
        <v>966.8967138928308</v>
      </c>
      <c r="AI90" s="35">
        <f>PXIL!I90</f>
        <v>0</v>
      </c>
      <c r="AJ90" s="35">
        <f>PXIL!O90</f>
        <v>0</v>
      </c>
      <c r="AK90" s="35">
        <f>RTM_IEX!I90</f>
        <v>12.61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6.1824500000000002</v>
      </c>
      <c r="E91">
        <f>GT_NG!Q91</f>
        <v>8.1149223101729699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56.7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700.50191911799629</v>
      </c>
      <c r="P91" s="37">
        <v>61.569999999999993</v>
      </c>
      <c r="Q91" s="37">
        <v>17.25</v>
      </c>
      <c r="R91" s="39">
        <v>0</v>
      </c>
      <c r="S91" s="39">
        <v>0</v>
      </c>
      <c r="T91" s="38">
        <f>SUMPRODUCT(LTA!J91:AN91,LTA!J$101:AN$101,LTA!J$104:AN$104)</f>
        <v>13</v>
      </c>
      <c r="U91" s="38">
        <f>SUMPRODUCT(LTA!J91:AN91,LTA!J$102:AN$102,LTA!J$104:AN$104)</f>
        <v>86.929999999999993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0</v>
      </c>
      <c r="AC91">
        <f t="shared" si="3"/>
        <v>8.0635740479966191</v>
      </c>
      <c r="AD91">
        <f t="shared" si="4"/>
        <v>951.88571738017254</v>
      </c>
      <c r="AE91">
        <f>'IDT-1'!C91</f>
        <v>13.098000000000001</v>
      </c>
      <c r="AF91" s="25"/>
      <c r="AG91">
        <f t="shared" si="5"/>
        <v>964.98371738017249</v>
      </c>
      <c r="AI91" s="35">
        <f>PXIL!I91</f>
        <v>0</v>
      </c>
      <c r="AJ91" s="35">
        <f>PXIL!O91</f>
        <v>0</v>
      </c>
      <c r="AK91" s="35">
        <f>RTM_IEX!I91</f>
        <v>9.6999999999999993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6.1824500000000002</v>
      </c>
      <c r="E92">
        <f>GT_NG!Q92</f>
        <v>8.1149223101729699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56.7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700.53493911799637</v>
      </c>
      <c r="P92" s="37">
        <v>61.569999999999993</v>
      </c>
      <c r="Q92" s="37">
        <v>17.25</v>
      </c>
      <c r="R92" s="39">
        <v>0</v>
      </c>
      <c r="S92" s="39">
        <v>0</v>
      </c>
      <c r="T92" s="38">
        <f>SUMPRODUCT(LTA!J92:AN92,LTA!J$101:AN$101,LTA!J$104:AN$104)</f>
        <v>13</v>
      </c>
      <c r="U92" s="38">
        <f>SUMPRODUCT(LTA!J92:AN92,LTA!J$102:AN$102,LTA!J$104:AN$104)</f>
        <v>86.929999999999993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0</v>
      </c>
      <c r="AC92">
        <f t="shared" si="3"/>
        <v>8.096443415996621</v>
      </c>
      <c r="AD92">
        <f t="shared" si="4"/>
        <v>955.76586801217263</v>
      </c>
      <c r="AE92">
        <f>'IDT-1'!C92</f>
        <v>8.3710000000000004</v>
      </c>
      <c r="AF92" s="25"/>
      <c r="AG92">
        <f t="shared" si="5"/>
        <v>964.13686801217261</v>
      </c>
      <c r="AI92" s="35">
        <f>PXIL!I92</f>
        <v>0</v>
      </c>
      <c r="AJ92" s="35">
        <f>PXIL!O92</f>
        <v>0</v>
      </c>
      <c r="AK92" s="35">
        <f>RTM_IEX!I92</f>
        <v>13.58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6.1824500000000002</v>
      </c>
      <c r="E93">
        <f>GT_NG!Q93</f>
        <v>8.1149223101729699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56.7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700.53493911799637</v>
      </c>
      <c r="P93" s="37">
        <v>61.569999999999993</v>
      </c>
      <c r="Q93" s="37">
        <v>17.25</v>
      </c>
      <c r="R93" s="39">
        <v>0</v>
      </c>
      <c r="S93" s="39">
        <v>0</v>
      </c>
      <c r="T93" s="38">
        <f>SUMPRODUCT(LTA!J93:AN93,LTA!J$101:AN$101,LTA!J$104:AN$104)</f>
        <v>13</v>
      </c>
      <c r="U93" s="38">
        <f>SUMPRODUCT(LTA!J93:AN93,LTA!J$102:AN$102,LTA!J$104:AN$104)</f>
        <v>86.929999999999993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0</v>
      </c>
      <c r="AC93">
        <f t="shared" si="3"/>
        <v>8.0557034159966214</v>
      </c>
      <c r="AD93">
        <f t="shared" si="4"/>
        <v>950.95660801217264</v>
      </c>
      <c r="AE93">
        <f>'IDT-1'!C93</f>
        <v>0</v>
      </c>
      <c r="AF93" s="25"/>
      <c r="AG93">
        <f t="shared" si="5"/>
        <v>950.95660801217264</v>
      </c>
      <c r="AI93" s="35">
        <f>PXIL!I93</f>
        <v>0</v>
      </c>
      <c r="AJ93" s="35">
        <f>PXIL!O93</f>
        <v>0</v>
      </c>
      <c r="AK93" s="35">
        <f>RTM_IEX!I93</f>
        <v>8.73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6.1824500000000002</v>
      </c>
      <c r="E94">
        <f>GT_NG!Q94</f>
        <v>8.1149223101729699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56.7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700.57303911799636</v>
      </c>
      <c r="P94" s="37">
        <v>61.569999999999993</v>
      </c>
      <c r="Q94" s="37">
        <v>17.25</v>
      </c>
      <c r="R94" s="39">
        <v>0</v>
      </c>
      <c r="S94" s="39">
        <v>0</v>
      </c>
      <c r="T94" s="38">
        <f>SUMPRODUCT(LTA!J94:AN94,LTA!J$101:AN$101,LTA!J$104:AN$104)</f>
        <v>13</v>
      </c>
      <c r="U94" s="38">
        <f>SUMPRODUCT(LTA!J94:AN94,LTA!J$102:AN$102,LTA!J$104:AN$104)</f>
        <v>86.929999999999993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0</v>
      </c>
      <c r="AC94">
        <f t="shared" si="3"/>
        <v>8.1130594559966216</v>
      </c>
      <c r="AD94">
        <f t="shared" si="4"/>
        <v>957.72735197217253</v>
      </c>
      <c r="AE94">
        <f>'IDT-1'!C94</f>
        <v>0</v>
      </c>
      <c r="AF94" s="25"/>
      <c r="AG94">
        <f t="shared" si="5"/>
        <v>957.72735197217253</v>
      </c>
      <c r="AI94" s="35">
        <f>PXIL!I94</f>
        <v>0</v>
      </c>
      <c r="AJ94" s="35">
        <f>PXIL!O94</f>
        <v>0</v>
      </c>
      <c r="AK94" s="35">
        <f>RTM_IEX!I94</f>
        <v>15.52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6.1824500000000002</v>
      </c>
      <c r="E95">
        <f>GT_NG!Q95</f>
        <v>8.1149223101729699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56.7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694.70576656808669</v>
      </c>
      <c r="P95" s="37">
        <v>61.569999999999993</v>
      </c>
      <c r="Q95" s="37">
        <v>17.25</v>
      </c>
      <c r="R95" s="39">
        <v>0</v>
      </c>
      <c r="S95" s="39">
        <v>0</v>
      </c>
      <c r="T95" s="38">
        <f>SUMPRODUCT(LTA!J95:AN95,LTA!J$101:AN$101,LTA!J$104:AN$104)</f>
        <v>13</v>
      </c>
      <c r="U95" s="38">
        <f>SUMPRODUCT(LTA!J95:AN95,LTA!J$102:AN$102,LTA!J$104:AN$104)</f>
        <v>86.929999999999993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0</v>
      </c>
      <c r="AC95">
        <f t="shared" si="3"/>
        <v>8.1452543665773813</v>
      </c>
      <c r="AD95">
        <f t="shared" si="4"/>
        <v>961.52788451168226</v>
      </c>
      <c r="AE95">
        <f>'IDT-1'!C95</f>
        <v>0</v>
      </c>
      <c r="AF95" s="25"/>
      <c r="AG95">
        <f t="shared" si="5"/>
        <v>961.52788451168226</v>
      </c>
      <c r="AI95" s="35">
        <f>PXIL!I95</f>
        <v>0</v>
      </c>
      <c r="AJ95" s="35">
        <f>PXIL!O95</f>
        <v>0</v>
      </c>
      <c r="AK95" s="35">
        <f>RTM_IEX!I95</f>
        <v>25.22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6.1824500000000002</v>
      </c>
      <c r="E96">
        <f>GT_NG!Q96</f>
        <v>8.1149223101729699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56.7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695.24929555359392</v>
      </c>
      <c r="P96" s="37">
        <v>61.569999999999993</v>
      </c>
      <c r="Q96" s="37">
        <v>17.25</v>
      </c>
      <c r="R96" s="39">
        <v>0</v>
      </c>
      <c r="S96" s="39">
        <v>0</v>
      </c>
      <c r="T96" s="38">
        <f>SUMPRODUCT(LTA!J96:AN96,LTA!J$101:AN$101,LTA!J$104:AN$104)</f>
        <v>13</v>
      </c>
      <c r="U96" s="38">
        <f>SUMPRODUCT(LTA!J96:AN96,LTA!J$102:AN$102,LTA!J$104:AN$104)</f>
        <v>86.929999999999993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0</v>
      </c>
      <c r="AC96">
        <f t="shared" si="3"/>
        <v>8.1987920100556426</v>
      </c>
      <c r="AD96">
        <f t="shared" si="4"/>
        <v>967.84787585371123</v>
      </c>
      <c r="AE96">
        <f>'IDT-1'!C96</f>
        <v>0</v>
      </c>
      <c r="AF96" s="25"/>
      <c r="AG96">
        <f t="shared" si="5"/>
        <v>967.84787585371123</v>
      </c>
      <c r="AI96" s="35">
        <f>PXIL!I96</f>
        <v>0</v>
      </c>
      <c r="AJ96" s="35">
        <f>PXIL!O96</f>
        <v>0</v>
      </c>
      <c r="AK96" s="35">
        <f>RTM_IEX!I96</f>
        <v>31.05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6.1824500000000002</v>
      </c>
      <c r="E97">
        <f>GT_NG!Q97</f>
        <v>8.1149223101729699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56.7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698.82771661207028</v>
      </c>
      <c r="P97" s="37">
        <v>61.569999999999993</v>
      </c>
      <c r="Q97" s="37">
        <v>17.25</v>
      </c>
      <c r="R97" s="39">
        <v>0</v>
      </c>
      <c r="S97" s="39">
        <v>0</v>
      </c>
      <c r="T97" s="38">
        <f>SUMPRODUCT(LTA!J97:AN97,LTA!J$101:AN$101,LTA!J$104:AN$104)</f>
        <v>13</v>
      </c>
      <c r="U97" s="38">
        <f>SUMPRODUCT(LTA!J97:AN97,LTA!J$102:AN$102,LTA!J$104:AN$104)</f>
        <v>86.929999999999993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0</v>
      </c>
      <c r="AC97">
        <f t="shared" si="3"/>
        <v>8.1309907469468428</v>
      </c>
      <c r="AD97">
        <f t="shared" si="4"/>
        <v>959.84409817529638</v>
      </c>
      <c r="AE97">
        <f>'IDT-1'!C97</f>
        <v>0</v>
      </c>
      <c r="AF97" s="25"/>
      <c r="AG97">
        <f t="shared" si="5"/>
        <v>959.84409817529638</v>
      </c>
      <c r="AI97" s="35">
        <f>PXIL!I97</f>
        <v>0</v>
      </c>
      <c r="AJ97" s="35">
        <f>PXIL!O97</f>
        <v>0</v>
      </c>
      <c r="AK97" s="35">
        <f>RTM_IEX!I97</f>
        <v>19.399999999999999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6.1824500000000002</v>
      </c>
      <c r="E98">
        <f>GT_NG!Q98</f>
        <v>8.1149223101729699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56.7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698.82771661207028</v>
      </c>
      <c r="P98" s="37">
        <v>61.569999999999993</v>
      </c>
      <c r="Q98" s="37">
        <v>17.25</v>
      </c>
      <c r="R98" s="39">
        <v>0</v>
      </c>
      <c r="S98" s="39">
        <v>0</v>
      </c>
      <c r="T98" s="38">
        <f>SUMPRODUCT(LTA!J98:AN98,LTA!J$101:AN$101,LTA!J$104:AN$104)</f>
        <v>13</v>
      </c>
      <c r="U98" s="38">
        <f>SUMPRODUCT(LTA!J98:AN98,LTA!J$102:AN$102,LTA!J$104:AN$104)</f>
        <v>86.929999999999993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0</v>
      </c>
      <c r="AC98">
        <f t="shared" si="3"/>
        <v>8.1146947469468422</v>
      </c>
      <c r="AD98">
        <f t="shared" si="4"/>
        <v>957.92039417529645</v>
      </c>
      <c r="AE98">
        <f>'IDT-1'!C98</f>
        <v>0</v>
      </c>
      <c r="AF98" s="25"/>
      <c r="AG98">
        <f t="shared" si="5"/>
        <v>957.92039417529645</v>
      </c>
      <c r="AI98" s="35">
        <f>PXIL!I98</f>
        <v>0</v>
      </c>
      <c r="AJ98" s="35">
        <f>PXIL!O98</f>
        <v>0</v>
      </c>
      <c r="AK98" s="35">
        <f>RTM_IEX!I98</f>
        <v>17.46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0.14837880000000017</v>
      </c>
      <c r="E99">
        <f t="shared" si="6"/>
        <v>0.19261187290608286</v>
      </c>
      <c r="F99">
        <f t="shared" si="6"/>
        <v>0</v>
      </c>
      <c r="G99">
        <f t="shared" si="6"/>
        <v>0.36161999999999966</v>
      </c>
      <c r="H99">
        <f t="shared" si="6"/>
        <v>7.6646856148196343E-2</v>
      </c>
      <c r="I99">
        <f t="shared" si="6"/>
        <v>1.2010923363269874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15.73122228399375</v>
      </c>
      <c r="P99" s="37">
        <f t="shared" si="6"/>
        <v>1.1895549028376786</v>
      </c>
      <c r="Q99" s="37">
        <f t="shared" si="6"/>
        <v>0.3960600000000003</v>
      </c>
      <c r="R99" s="39">
        <f t="shared" si="6"/>
        <v>0.28544429705640728</v>
      </c>
      <c r="S99" s="39">
        <f t="shared" si="6"/>
        <v>0</v>
      </c>
      <c r="T99" s="38">
        <f t="shared" si="6"/>
        <v>2.0854625000000007</v>
      </c>
      <c r="U99" s="38">
        <f t="shared" si="6"/>
        <v>1.7877350000000036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7.9482499999999984E-2</v>
      </c>
      <c r="Z99" s="35">
        <f t="shared" si="6"/>
        <v>-2.4250000000000001E-2</v>
      </c>
      <c r="AA99" s="76">
        <f t="shared" si="6"/>
        <v>0</v>
      </c>
      <c r="AB99" s="76">
        <f t="shared" si="6"/>
        <v>0</v>
      </c>
      <c r="AC99">
        <f t="shared" si="6"/>
        <v>0.20214806049844311</v>
      </c>
      <c r="AD99">
        <f t="shared" si="6"/>
        <v>23.319805788770655</v>
      </c>
      <c r="AE99">
        <f t="shared" si="6"/>
        <v>-0.153999</v>
      </c>
      <c r="AG99">
        <f t="shared" si="6"/>
        <v>23.165806788770659</v>
      </c>
      <c r="AI99">
        <f t="shared" si="6"/>
        <v>0</v>
      </c>
      <c r="AJ99">
        <f t="shared" si="6"/>
        <v>0</v>
      </c>
      <c r="AK99">
        <f t="shared" si="6"/>
        <v>0.14381499999999997</v>
      </c>
      <c r="AL99">
        <f t="shared" si="6"/>
        <v>-0.24625</v>
      </c>
      <c r="AM99">
        <f t="shared" si="6"/>
        <v>0</v>
      </c>
      <c r="AN99">
        <f t="shared" si="6"/>
        <v>0</v>
      </c>
      <c r="AO99">
        <f t="shared" si="6"/>
        <v>0.11332749999999997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45576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7.9738499999999997</v>
      </c>
      <c r="E3">
        <f>GT_NG!T3</f>
        <v>10.575562517801197</v>
      </c>
      <c r="F3">
        <f>GT_Spot!T3</f>
        <v>0</v>
      </c>
      <c r="G3">
        <f>PPCL_NG!T3</f>
        <v>24.1</v>
      </c>
      <c r="H3">
        <f>PPCL_Spot!T3</f>
        <v>5.22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711.46934414243799</v>
      </c>
      <c r="P3" s="37">
        <v>75.617128972246491</v>
      </c>
      <c r="Q3" s="37">
        <v>20.84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193.42000000000002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60.15</v>
      </c>
      <c r="Z3" s="35">
        <f>IEX!P3</f>
        <v>0</v>
      </c>
      <c r="AA3" s="76">
        <f>STOA!J3</f>
        <v>200.32000000000002</v>
      </c>
      <c r="AB3" s="76">
        <f>-STOA!P3</f>
        <v>0</v>
      </c>
      <c r="AC3">
        <f>SUMIF(B3:AB3,"&gt;0")*$AC$2-SUMIF(B3:AB3,"&lt;0")*($AC$2/(1-$AC$2))+SUMIF(AI3:AR3,"&gt;0")*$AC$2-SUMIF(AI3:AR3,"&lt;0")*($AC$2/(1-$AC$2))</f>
        <v>11.941214697650452</v>
      </c>
      <c r="AD3">
        <f>SUM(B3:AB3,AI3:AV3)-AC3</f>
        <v>1409.6319635940702</v>
      </c>
      <c r="AE3">
        <f>'IDT-1'!F3</f>
        <v>0</v>
      </c>
      <c r="AF3" s="25"/>
      <c r="AG3">
        <f>SUM(AD3:AF3)</f>
        <v>1409.6319635940702</v>
      </c>
      <c r="AI3" s="35">
        <f>PXIL!J3</f>
        <v>0</v>
      </c>
      <c r="AJ3" s="35">
        <f>PXIL!P3</f>
        <v>0</v>
      </c>
      <c r="AK3" s="35">
        <f>RTM_IEX!J3</f>
        <v>53.36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7.9738499999999997</v>
      </c>
      <c r="E4">
        <f>GT_NG!T4</f>
        <v>10.575562517801197</v>
      </c>
      <c r="F4">
        <f>GT_Spot!T4</f>
        <v>0</v>
      </c>
      <c r="G4">
        <f>PPCL_NG!T4</f>
        <v>24.1</v>
      </c>
      <c r="H4">
        <f>PPCL_Spot!T4</f>
        <v>5.22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706.93348784214368</v>
      </c>
      <c r="P4" s="37">
        <v>75.617128972246491</v>
      </c>
      <c r="Q4" s="37">
        <v>20.84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193.42000000000002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40.74</v>
      </c>
      <c r="Z4" s="35">
        <f>IEX!P4</f>
        <v>0</v>
      </c>
      <c r="AA4" s="76">
        <f>STOA!J4</f>
        <v>200.32000000000002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11.821549504727981</v>
      </c>
      <c r="AD4">
        <f t="shared" ref="AD4:AD67" si="1">SUM(B4:AB4,AI4:AV4)-AC4</f>
        <v>1395.5057724866983</v>
      </c>
      <c r="AE4">
        <f>'IDT-1'!F4</f>
        <v>0</v>
      </c>
      <c r="AF4" s="25"/>
      <c r="AG4">
        <f t="shared" ref="AG4:AG67" si="2">SUM(AD4:AF4)</f>
        <v>1395.5057724866983</v>
      </c>
      <c r="AI4" s="35">
        <f>PXIL!J4</f>
        <v>0</v>
      </c>
      <c r="AJ4" s="35">
        <f>PXIL!P4</f>
        <v>0</v>
      </c>
      <c r="AK4" s="35">
        <f>RTM_IEX!J4</f>
        <v>63.06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7.9738499999999997</v>
      </c>
      <c r="E5">
        <f>GT_NG!T5</f>
        <v>10.575562517801197</v>
      </c>
      <c r="F5">
        <f>GT_Spot!T5</f>
        <v>0</v>
      </c>
      <c r="G5">
        <f>PPCL_NG!T5</f>
        <v>24.1</v>
      </c>
      <c r="H5">
        <f>PPCL_Spot!T5</f>
        <v>5.22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700.41393318955045</v>
      </c>
      <c r="P5" s="37">
        <v>75.617128972246491</v>
      </c>
      <c r="Q5" s="37">
        <v>20.84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193.42000000000002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21.34</v>
      </c>
      <c r="Z5" s="35">
        <f>IEX!P5</f>
        <v>0</v>
      </c>
      <c r="AA5" s="76">
        <f>STOA!J5</f>
        <v>200.32000000000002</v>
      </c>
      <c r="AB5" s="76">
        <f>-STOA!P5</f>
        <v>0</v>
      </c>
      <c r="AC5">
        <f t="shared" si="0"/>
        <v>11.726045245646196</v>
      </c>
      <c r="AD5">
        <f t="shared" si="1"/>
        <v>1384.2317220931866</v>
      </c>
      <c r="AE5">
        <f>'IDT-1'!F5</f>
        <v>0</v>
      </c>
      <c r="AF5" s="25"/>
      <c r="AG5">
        <f t="shared" si="2"/>
        <v>1384.2317220931866</v>
      </c>
      <c r="AI5" s="35">
        <f>PXIL!J5</f>
        <v>0</v>
      </c>
      <c r="AJ5" s="35">
        <f>PXIL!P5</f>
        <v>0</v>
      </c>
      <c r="AK5" s="35">
        <f>RTM_IEX!J5</f>
        <v>77.61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7.9738499999999997</v>
      </c>
      <c r="E6">
        <f>GT_NG!T6</f>
        <v>10.575562517801197</v>
      </c>
      <c r="F6">
        <f>GT_Spot!T6</f>
        <v>0</v>
      </c>
      <c r="G6">
        <f>PPCL_NG!T6</f>
        <v>24.1</v>
      </c>
      <c r="H6">
        <f>PPCL_Spot!T6</f>
        <v>5.22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700.41393318955045</v>
      </c>
      <c r="P6" s="37">
        <v>75.617128972246491</v>
      </c>
      <c r="Q6" s="37">
        <v>20.84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193.42000000000002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200.32000000000002</v>
      </c>
      <c r="AB6" s="76">
        <f>-STOA!P6</f>
        <v>0</v>
      </c>
      <c r="AC6">
        <f t="shared" si="0"/>
        <v>11.546789245646195</v>
      </c>
      <c r="AD6">
        <f t="shared" si="1"/>
        <v>1363.0709780931868</v>
      </c>
      <c r="AE6">
        <f>'IDT-1'!F6</f>
        <v>0</v>
      </c>
      <c r="AF6" s="25"/>
      <c r="AG6">
        <f t="shared" si="2"/>
        <v>1363.0709780931868</v>
      </c>
      <c r="AI6" s="35">
        <f>PXIL!J6</f>
        <v>0</v>
      </c>
      <c r="AJ6" s="35">
        <f>PXIL!P6</f>
        <v>0</v>
      </c>
      <c r="AK6" s="35">
        <f>RTM_IEX!J6</f>
        <v>77.61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7.9738499999999997</v>
      </c>
      <c r="E7">
        <f>GT_NG!T7</f>
        <v>10.575562517801197</v>
      </c>
      <c r="F7">
        <f>GT_Spot!T7</f>
        <v>0</v>
      </c>
      <c r="G7">
        <f>PPCL_NG!T7</f>
        <v>24.1</v>
      </c>
      <c r="H7">
        <f>PPCL_Spot!T7</f>
        <v>5.22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700.04884118955044</v>
      </c>
      <c r="P7" s="37">
        <v>75.617128972246491</v>
      </c>
      <c r="Q7" s="37">
        <v>20.84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193.26000000000002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200.23000000000002</v>
      </c>
      <c r="AB7" s="76">
        <f>-STOA!P7</f>
        <v>0</v>
      </c>
      <c r="AC7">
        <f t="shared" si="0"/>
        <v>11.541622472846198</v>
      </c>
      <c r="AD7">
        <f t="shared" si="1"/>
        <v>1362.4610528659869</v>
      </c>
      <c r="AE7">
        <f>'IDT-1'!F7</f>
        <v>-18.937999999999999</v>
      </c>
      <c r="AF7" s="25"/>
      <c r="AG7">
        <f t="shared" si="2"/>
        <v>1343.5230528659868</v>
      </c>
      <c r="AI7" s="35">
        <f>PXIL!J7</f>
        <v>0</v>
      </c>
      <c r="AJ7" s="35">
        <f>PXIL!P7</f>
        <v>0</v>
      </c>
      <c r="AK7" s="35">
        <f>RTM_IEX!J7</f>
        <v>77.61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7.9738499999999997</v>
      </c>
      <c r="E8">
        <f>GT_NG!T8</f>
        <v>10.575562517801197</v>
      </c>
      <c r="F8">
        <f>GT_Spot!T8</f>
        <v>0</v>
      </c>
      <c r="G8">
        <f>PPCL_NG!T8</f>
        <v>24.1</v>
      </c>
      <c r="H8">
        <f>PPCL_Spot!T8</f>
        <v>5.22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700.04884118955044</v>
      </c>
      <c r="P8" s="37">
        <v>75.617128972246491</v>
      </c>
      <c r="Q8" s="37">
        <v>20.84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193.26000000000002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200.23000000000002</v>
      </c>
      <c r="AB8" s="76">
        <f>-STOA!P8</f>
        <v>0</v>
      </c>
      <c r="AC8">
        <f t="shared" si="0"/>
        <v>11.500882472846198</v>
      </c>
      <c r="AD8">
        <f t="shared" si="1"/>
        <v>1357.6517928659871</v>
      </c>
      <c r="AE8">
        <f>'IDT-1'!F8</f>
        <v>-35.227000000000004</v>
      </c>
      <c r="AF8" s="25"/>
      <c r="AG8">
        <f t="shared" si="2"/>
        <v>1322.424792865987</v>
      </c>
      <c r="AI8" s="35">
        <f>PXIL!J8</f>
        <v>0</v>
      </c>
      <c r="AJ8" s="35">
        <f>PXIL!P8</f>
        <v>0</v>
      </c>
      <c r="AK8" s="35">
        <f>RTM_IEX!J8</f>
        <v>72.760000000000005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7.9738499999999997</v>
      </c>
      <c r="E9">
        <f>GT_NG!T9</f>
        <v>10.575562517801197</v>
      </c>
      <c r="F9">
        <f>GT_Spot!T9</f>
        <v>0</v>
      </c>
      <c r="G9">
        <f>PPCL_NG!T9</f>
        <v>24.1</v>
      </c>
      <c r="H9">
        <f>PPCL_Spot!T9</f>
        <v>5.22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693.99271631770978</v>
      </c>
      <c r="P9" s="37">
        <v>76.207106572003482</v>
      </c>
      <c r="Q9" s="37">
        <v>20.84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193.26000000000002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200.23000000000002</v>
      </c>
      <c r="AB9" s="76">
        <f>-STOA!P9</f>
        <v>0</v>
      </c>
      <c r="AC9">
        <f t="shared" si="0"/>
        <v>11.292006835760693</v>
      </c>
      <c r="AD9">
        <f t="shared" si="1"/>
        <v>1332.9945212309885</v>
      </c>
      <c r="AE9">
        <f>'IDT-1'!F9</f>
        <v>-52.436</v>
      </c>
      <c r="AF9" s="25"/>
      <c r="AG9">
        <f t="shared" si="2"/>
        <v>1280.5585212309886</v>
      </c>
      <c r="AI9" s="35">
        <f>PXIL!J9</f>
        <v>0</v>
      </c>
      <c r="AJ9" s="35">
        <f>PXIL!P9</f>
        <v>0</v>
      </c>
      <c r="AK9" s="35">
        <f>RTM_IEX!J9</f>
        <v>53.36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7.9738499999999997</v>
      </c>
      <c r="E10">
        <f>GT_NG!T10</f>
        <v>10.575562517801197</v>
      </c>
      <c r="F10">
        <f>GT_Spot!T10</f>
        <v>0</v>
      </c>
      <c r="G10">
        <f>PPCL_NG!T10</f>
        <v>24.1</v>
      </c>
      <c r="H10">
        <f>PPCL_Spot!T10</f>
        <v>5.22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693.99271631770978</v>
      </c>
      <c r="P10" s="37">
        <v>76.207106572003482</v>
      </c>
      <c r="Q10" s="37">
        <v>20.84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193.26000000000002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200.23000000000002</v>
      </c>
      <c r="AB10" s="76">
        <f>-STOA!P10</f>
        <v>0</v>
      </c>
      <c r="AC10">
        <f t="shared" si="0"/>
        <v>11.332746835760693</v>
      </c>
      <c r="AD10">
        <f t="shared" si="1"/>
        <v>1337.8037812309888</v>
      </c>
      <c r="AE10">
        <f>'IDT-1'!F10</f>
        <v>-66.366</v>
      </c>
      <c r="AF10" s="25"/>
      <c r="AG10">
        <f t="shared" si="2"/>
        <v>1271.4377812309888</v>
      </c>
      <c r="AI10" s="35">
        <f>PXIL!J10</f>
        <v>0</v>
      </c>
      <c r="AJ10" s="35">
        <f>PXIL!P10</f>
        <v>0</v>
      </c>
      <c r="AK10" s="35">
        <f>RTM_IEX!J10</f>
        <v>58.21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7.9738499999999997</v>
      </c>
      <c r="E11">
        <f>GT_NG!T11</f>
        <v>10.575562517801197</v>
      </c>
      <c r="F11">
        <f>GT_Spot!T11</f>
        <v>0</v>
      </c>
      <c r="G11">
        <f>PPCL_NG!T11</f>
        <v>24.1</v>
      </c>
      <c r="H11">
        <f>PPCL_Spot!T11</f>
        <v>5.22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691.07182634943581</v>
      </c>
      <c r="P11" s="37">
        <v>75.617042743733137</v>
      </c>
      <c r="Q11" s="37">
        <v>21.48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193.02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200.23000000000002</v>
      </c>
      <c r="AB11" s="76">
        <f>-STOA!P11</f>
        <v>0</v>
      </c>
      <c r="AC11">
        <f t="shared" si="0"/>
        <v>11.469574823869722</v>
      </c>
      <c r="AD11">
        <f t="shared" si="1"/>
        <v>1353.9559994463352</v>
      </c>
      <c r="AE11">
        <f>'IDT-1'!F11</f>
        <v>-87.33</v>
      </c>
      <c r="AF11" s="25"/>
      <c r="AG11">
        <f t="shared" si="2"/>
        <v>1266.6259994463353</v>
      </c>
      <c r="AI11" s="35">
        <f>PXIL!J11</f>
        <v>0</v>
      </c>
      <c r="AJ11" s="35">
        <f>PXIL!P11</f>
        <v>0</v>
      </c>
      <c r="AK11" s="35">
        <f>RTM_IEX!J11</f>
        <v>77.61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7.9738499999999997</v>
      </c>
      <c r="E12">
        <f>GT_NG!T12</f>
        <v>10.575562517801197</v>
      </c>
      <c r="F12">
        <f>GT_Spot!T12</f>
        <v>0</v>
      </c>
      <c r="G12">
        <f>PPCL_NG!T12</f>
        <v>24.1</v>
      </c>
      <c r="H12">
        <f>PPCL_Spot!T12</f>
        <v>5.22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681.03418568071538</v>
      </c>
      <c r="P12" s="37">
        <v>75.617042743733137</v>
      </c>
      <c r="Q12" s="37">
        <v>21.48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193.02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200.23000000000002</v>
      </c>
      <c r="AB12" s="76">
        <f>-STOA!P12</f>
        <v>0</v>
      </c>
      <c r="AC12">
        <f t="shared" si="0"/>
        <v>11.38525864225247</v>
      </c>
      <c r="AD12">
        <f t="shared" si="1"/>
        <v>1344.0026749592321</v>
      </c>
      <c r="AE12">
        <f>'IDT-1'!F12</f>
        <v>-105.65</v>
      </c>
      <c r="AF12" s="25"/>
      <c r="AG12">
        <f t="shared" si="2"/>
        <v>1238.352674959232</v>
      </c>
      <c r="AI12" s="35">
        <f>PXIL!J12</f>
        <v>0</v>
      </c>
      <c r="AJ12" s="35">
        <f>PXIL!P12</f>
        <v>0</v>
      </c>
      <c r="AK12" s="35">
        <f>RTM_IEX!J12</f>
        <v>77.61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7.9738499999999997</v>
      </c>
      <c r="E13">
        <f>GT_NG!T13</f>
        <v>10.575562517801197</v>
      </c>
      <c r="F13">
        <f>GT_Spot!T13</f>
        <v>0</v>
      </c>
      <c r="G13">
        <f>PPCL_NG!T13</f>
        <v>24.1</v>
      </c>
      <c r="H13">
        <f>PPCL_Spot!T13</f>
        <v>5.22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591.04374861566203</v>
      </c>
      <c r="P13" s="37">
        <v>48.5</v>
      </c>
      <c r="Q13" s="37">
        <v>21.48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185.61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200.23000000000002</v>
      </c>
      <c r="AB13" s="76">
        <f>-STOA!P13</f>
        <v>0</v>
      </c>
      <c r="AC13">
        <f t="shared" si="0"/>
        <v>10.461531811858665</v>
      </c>
      <c r="AD13">
        <f t="shared" si="1"/>
        <v>1234.9589219808395</v>
      </c>
      <c r="AE13">
        <f>'IDT-1'!F13</f>
        <v>0</v>
      </c>
      <c r="AF13" s="25"/>
      <c r="AG13">
        <f t="shared" si="2"/>
        <v>1234.9589219808395</v>
      </c>
      <c r="AI13" s="35">
        <f>PXIL!J13</f>
        <v>0</v>
      </c>
      <c r="AJ13" s="35">
        <f>PXIL!P13</f>
        <v>0</v>
      </c>
      <c r="AK13" s="35">
        <f>RTM_IEX!J13</f>
        <v>92.16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7.9738499999999997</v>
      </c>
      <c r="E14">
        <f>GT_NG!T14</f>
        <v>10.892857142857144</v>
      </c>
      <c r="F14">
        <f>GT_Spot!T14</f>
        <v>0</v>
      </c>
      <c r="G14">
        <f>PPCL_NG!T14</f>
        <v>24.1</v>
      </c>
      <c r="H14">
        <f>PPCL_Spot!T14</f>
        <v>5.4119328331546983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552.24373419072833</v>
      </c>
      <c r="P14" s="37">
        <v>75.616926141213781</v>
      </c>
      <c r="Q14" s="37">
        <v>21.48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185.61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200.23000000000002</v>
      </c>
      <c r="AB14" s="76">
        <f>-STOA!P14</f>
        <v>0</v>
      </c>
      <c r="AC14">
        <f t="shared" si="0"/>
        <v>10.326931380924387</v>
      </c>
      <c r="AD14">
        <f t="shared" si="1"/>
        <v>1219.0696615862646</v>
      </c>
      <c r="AE14">
        <f>'IDT-1'!F14</f>
        <v>0</v>
      </c>
      <c r="AF14" s="25"/>
      <c r="AG14">
        <f t="shared" si="2"/>
        <v>1219.0696615862646</v>
      </c>
      <c r="AI14" s="35">
        <f>PXIL!J14</f>
        <v>0</v>
      </c>
      <c r="AJ14" s="35">
        <f>PXIL!P14</f>
        <v>0</v>
      </c>
      <c r="AK14" s="35">
        <f>RTM_IEX!J14</f>
        <v>87.31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7.9738499999999997</v>
      </c>
      <c r="E15">
        <f>GT_NG!T15</f>
        <v>10.892857142857144</v>
      </c>
      <c r="F15">
        <f>GT_Spot!T15</f>
        <v>0</v>
      </c>
      <c r="G15">
        <f>PPCL_NG!T15</f>
        <v>24.1</v>
      </c>
      <c r="H15">
        <f>PPCL_Spot!T15</f>
        <v>5.4119328331546983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523.14372898132001</v>
      </c>
      <c r="P15" s="37">
        <v>75.616691314810765</v>
      </c>
      <c r="Q15" s="37">
        <v>21.48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185.28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200.23000000000002</v>
      </c>
      <c r="AB15" s="76">
        <f>-STOA!P15</f>
        <v>0</v>
      </c>
      <c r="AC15">
        <f t="shared" si="0"/>
        <v>10.038977364623571</v>
      </c>
      <c r="AD15">
        <f t="shared" si="1"/>
        <v>1185.077375566754</v>
      </c>
      <c r="AE15">
        <f>'IDT-1'!F15</f>
        <v>0</v>
      </c>
      <c r="AF15" s="25"/>
      <c r="AG15">
        <f t="shared" si="2"/>
        <v>1185.077375566754</v>
      </c>
      <c r="AI15" s="35">
        <f>PXIL!J15</f>
        <v>0</v>
      </c>
      <c r="AJ15" s="35">
        <f>PXIL!P15</f>
        <v>0</v>
      </c>
      <c r="AK15" s="35">
        <f>RTM_IEX!J15</f>
        <v>82.46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7.9738499999999997</v>
      </c>
      <c r="E16">
        <f>GT_NG!T16</f>
        <v>10.892857142857144</v>
      </c>
      <c r="F16">
        <f>GT_Spot!T16</f>
        <v>0</v>
      </c>
      <c r="G16">
        <f>PPCL_NG!T16</f>
        <v>24.1</v>
      </c>
      <c r="H16">
        <f>PPCL_Spot!T16</f>
        <v>5.4119328331546983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513.43373052906202</v>
      </c>
      <c r="P16" s="37">
        <v>75.616691314810765</v>
      </c>
      <c r="Q16" s="37">
        <v>21.48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185.28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200.23000000000002</v>
      </c>
      <c r="AB16" s="76">
        <f>-STOA!P16</f>
        <v>0</v>
      </c>
      <c r="AC16">
        <f t="shared" si="0"/>
        <v>9.9574133776246061</v>
      </c>
      <c r="AD16">
        <f t="shared" si="1"/>
        <v>1175.4489411014952</v>
      </c>
      <c r="AE16">
        <f>'IDT-1'!F16</f>
        <v>0</v>
      </c>
      <c r="AF16" s="25"/>
      <c r="AG16">
        <f t="shared" si="2"/>
        <v>1175.4489411014952</v>
      </c>
      <c r="AI16" s="35">
        <f>PXIL!J16</f>
        <v>0</v>
      </c>
      <c r="AJ16" s="35">
        <f>PXIL!P16</f>
        <v>0</v>
      </c>
      <c r="AK16" s="35">
        <f>RTM_IEX!J16</f>
        <v>82.46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7.9738499999999997</v>
      </c>
      <c r="E17">
        <f>GT_NG!T17</f>
        <v>10.892857142857144</v>
      </c>
      <c r="F17">
        <f>GT_Spot!T17</f>
        <v>0</v>
      </c>
      <c r="G17">
        <f>PPCL_NG!T17</f>
        <v>24.1</v>
      </c>
      <c r="H17">
        <f>PPCL_Spot!T17</f>
        <v>5.4119328331546983</v>
      </c>
      <c r="I17">
        <f>Bawana_NG!T17</f>
        <v>55.107487347832034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503.3348968618792</v>
      </c>
      <c r="P17" s="37">
        <v>75.616691314810765</v>
      </c>
      <c r="Q17" s="37">
        <v>21.48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185.28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200.23000000000002</v>
      </c>
      <c r="AB17" s="76">
        <f>-STOA!P17</f>
        <v>0</v>
      </c>
      <c r="AC17">
        <f t="shared" si="0"/>
        <v>9.8437728102044826</v>
      </c>
      <c r="AD17">
        <f t="shared" si="1"/>
        <v>1162.0339426903295</v>
      </c>
      <c r="AE17">
        <f>'IDT-1'!F17</f>
        <v>0</v>
      </c>
      <c r="AF17" s="25"/>
      <c r="AG17">
        <f t="shared" si="2"/>
        <v>1162.0339426903295</v>
      </c>
      <c r="AI17" s="35">
        <f>PXIL!J17</f>
        <v>0</v>
      </c>
      <c r="AJ17" s="35">
        <f>PXIL!P17</f>
        <v>0</v>
      </c>
      <c r="AK17" s="35">
        <f>RTM_IEX!J17</f>
        <v>82.45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7.9738499999999997</v>
      </c>
      <c r="E18">
        <f>GT_NG!T18</f>
        <v>10.892857142857144</v>
      </c>
      <c r="F18">
        <f>GT_Spot!T18</f>
        <v>0</v>
      </c>
      <c r="G18">
        <f>PPCL_NG!T18</f>
        <v>24.1</v>
      </c>
      <c r="H18">
        <f>PPCL_Spot!T18</f>
        <v>5.61</v>
      </c>
      <c r="I18">
        <f>Bawana_NG!T18</f>
        <v>55.107487347832034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483.89194447646332</v>
      </c>
      <c r="P18" s="37">
        <v>75.616691314810765</v>
      </c>
      <c r="Q18" s="37">
        <v>21.48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185.28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200.23000000000002</v>
      </c>
      <c r="AB18" s="76">
        <f>-STOA!P18</f>
        <v>0</v>
      </c>
      <c r="AC18">
        <f t="shared" si="0"/>
        <v>9.7228557743684902</v>
      </c>
      <c r="AD18">
        <f t="shared" si="1"/>
        <v>1147.7599745075945</v>
      </c>
      <c r="AE18">
        <f>'IDT-1'!F18</f>
        <v>0</v>
      </c>
      <c r="AF18" s="25"/>
      <c r="AG18">
        <f t="shared" si="2"/>
        <v>1147.7599745075945</v>
      </c>
      <c r="AI18" s="35">
        <f>PXIL!J18</f>
        <v>0</v>
      </c>
      <c r="AJ18" s="35">
        <f>PXIL!P18</f>
        <v>0</v>
      </c>
      <c r="AK18" s="35">
        <f>RTM_IEX!J18</f>
        <v>87.3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7.9738499999999997</v>
      </c>
      <c r="E19">
        <f>GT_NG!T19</f>
        <v>10.892857142857144</v>
      </c>
      <c r="F19">
        <f>GT_Spot!T19</f>
        <v>0</v>
      </c>
      <c r="G19">
        <f>PPCL_NG!T19</f>
        <v>24.1</v>
      </c>
      <c r="H19">
        <f>PPCL_Spot!T19</f>
        <v>5.61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527.55194683473633</v>
      </c>
      <c r="P19" s="37">
        <v>75.616691314810765</v>
      </c>
      <c r="Q19" s="37">
        <v>21.48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184.74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200.23000000000002</v>
      </c>
      <c r="AB19" s="76">
        <f>-STOA!P19</f>
        <v>0</v>
      </c>
      <c r="AC19">
        <f t="shared" si="0"/>
        <v>9.6656501587937687</v>
      </c>
      <c r="AD19">
        <f t="shared" si="1"/>
        <v>1141.0069877928454</v>
      </c>
      <c r="AE19">
        <f>'IDT-1'!F19</f>
        <v>0</v>
      </c>
      <c r="AF19" s="25"/>
      <c r="AG19">
        <f t="shared" si="2"/>
        <v>1141.0069877928454</v>
      </c>
      <c r="AI19" s="35">
        <f>PXIL!J19</f>
        <v>0</v>
      </c>
      <c r="AJ19" s="35">
        <f>PXIL!P19</f>
        <v>0</v>
      </c>
      <c r="AK19" s="35">
        <f>RTM_IEX!J19</f>
        <v>33.950000000000003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7.9738499999999997</v>
      </c>
      <c r="E20">
        <f>GT_NG!T20</f>
        <v>10.892857142857144</v>
      </c>
      <c r="F20">
        <f>GT_Spot!T20</f>
        <v>0</v>
      </c>
      <c r="G20">
        <f>PPCL_NG!T20</f>
        <v>24.1</v>
      </c>
      <c r="H20">
        <f>PPCL_Spot!T20</f>
        <v>5.61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512.99194764592426</v>
      </c>
      <c r="P20" s="37">
        <v>75.616691314810765</v>
      </c>
      <c r="Q20" s="37">
        <v>21.48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184.74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200.23000000000002</v>
      </c>
      <c r="AB20" s="76">
        <f>-STOA!P20</f>
        <v>0</v>
      </c>
      <c r="AC20">
        <f t="shared" si="0"/>
        <v>9.5433461656077476</v>
      </c>
      <c r="AD20">
        <f t="shared" si="1"/>
        <v>1126.5692925972194</v>
      </c>
      <c r="AE20">
        <f>'IDT-1'!F20</f>
        <v>0</v>
      </c>
      <c r="AF20" s="25"/>
      <c r="AG20">
        <f t="shared" si="2"/>
        <v>1126.5692925972194</v>
      </c>
      <c r="AI20" s="35">
        <f>PXIL!J20</f>
        <v>0</v>
      </c>
      <c r="AJ20" s="35">
        <f>PXIL!P20</f>
        <v>0</v>
      </c>
      <c r="AK20" s="35">
        <f>RTM_IEX!J20</f>
        <v>33.950000000000003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7.9738499999999997</v>
      </c>
      <c r="E21">
        <f>GT_NG!T21</f>
        <v>10.892857142857144</v>
      </c>
      <c r="F21">
        <f>GT_Spot!T21</f>
        <v>0</v>
      </c>
      <c r="G21">
        <f>PPCL_NG!T21</f>
        <v>24.1</v>
      </c>
      <c r="H21">
        <f>PPCL_Spot!T21</f>
        <v>5.8019339779926646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503.24592805639361</v>
      </c>
      <c r="P21" s="37">
        <v>75.616691314810765</v>
      </c>
      <c r="Q21" s="37">
        <v>21.48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184.74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200.23000000000002</v>
      </c>
      <c r="AB21" s="76">
        <f>-STOA!P21</f>
        <v>0</v>
      </c>
      <c r="AC21">
        <f t="shared" si="0"/>
        <v>9.6261358464708273</v>
      </c>
      <c r="AD21">
        <f t="shared" si="1"/>
        <v>1136.3424173048181</v>
      </c>
      <c r="AE21">
        <f>'IDT-1'!F21</f>
        <v>0</v>
      </c>
      <c r="AF21" s="25"/>
      <c r="AG21">
        <f t="shared" si="2"/>
        <v>1136.3424173048181</v>
      </c>
      <c r="AI21" s="35">
        <f>PXIL!J21</f>
        <v>0</v>
      </c>
      <c r="AJ21" s="35">
        <f>PXIL!P21</f>
        <v>0</v>
      </c>
      <c r="AK21" s="35">
        <f>RTM_IEX!J21</f>
        <v>53.36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7.9738499999999997</v>
      </c>
      <c r="E22">
        <f>GT_NG!T22</f>
        <v>10.892857142857144</v>
      </c>
      <c r="F22">
        <f>GT_Spot!T22</f>
        <v>0</v>
      </c>
      <c r="G22">
        <f>PPCL_NG!T22</f>
        <v>24.1</v>
      </c>
      <c r="H22">
        <f>PPCL_Spot!T22</f>
        <v>5.8019339779926646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493.54592805639368</v>
      </c>
      <c r="P22" s="37">
        <v>75.616691314810765</v>
      </c>
      <c r="Q22" s="37">
        <v>21.48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184.74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200.23000000000002</v>
      </c>
      <c r="AB22" s="76">
        <f>-STOA!P22</f>
        <v>0</v>
      </c>
      <c r="AC22">
        <f t="shared" si="0"/>
        <v>9.5446558464708282</v>
      </c>
      <c r="AD22">
        <f t="shared" si="1"/>
        <v>1126.7238973048184</v>
      </c>
      <c r="AE22">
        <f>'IDT-1'!F22</f>
        <v>0</v>
      </c>
      <c r="AF22" s="25"/>
      <c r="AG22">
        <f t="shared" si="2"/>
        <v>1126.7238973048184</v>
      </c>
      <c r="AI22" s="35">
        <f>PXIL!J22</f>
        <v>0</v>
      </c>
      <c r="AJ22" s="35">
        <f>PXIL!P22</f>
        <v>0</v>
      </c>
      <c r="AK22" s="35">
        <f>RTM_IEX!J22</f>
        <v>53.36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7.9738499999999997</v>
      </c>
      <c r="E23">
        <f>GT_NG!T23</f>
        <v>10.892857142857144</v>
      </c>
      <c r="F23">
        <f>GT_Spot!T23</f>
        <v>0</v>
      </c>
      <c r="G23">
        <f>PPCL_NG!T23</f>
        <v>24.1</v>
      </c>
      <c r="H23">
        <f>PPCL_Spot!T23</f>
        <v>5.8019339779926646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483.80297364175897</v>
      </c>
      <c r="P23" s="37">
        <v>75.616691314810765</v>
      </c>
      <c r="Q23" s="37">
        <v>21.48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184.65000000000003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200.23000000000002</v>
      </c>
      <c r="AB23" s="76">
        <f>-STOA!P23</f>
        <v>0</v>
      </c>
      <c r="AC23">
        <f t="shared" si="0"/>
        <v>9.4620590293878966</v>
      </c>
      <c r="AD23">
        <f t="shared" si="1"/>
        <v>1116.9735397072664</v>
      </c>
      <c r="AE23">
        <f>'IDT-1'!F23</f>
        <v>-2.89</v>
      </c>
      <c r="AF23" s="25"/>
      <c r="AG23">
        <f t="shared" si="2"/>
        <v>1114.0835397072663</v>
      </c>
      <c r="AI23" s="35">
        <f>PXIL!J23</f>
        <v>0</v>
      </c>
      <c r="AJ23" s="35">
        <f>PXIL!P23</f>
        <v>0</v>
      </c>
      <c r="AK23" s="35">
        <f>RTM_IEX!J23</f>
        <v>53.36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7.9738499999999997</v>
      </c>
      <c r="E24">
        <f>GT_NG!T24</f>
        <v>10.892857142857144</v>
      </c>
      <c r="F24">
        <f>GT_Spot!T24</f>
        <v>0</v>
      </c>
      <c r="G24">
        <f>PPCL_NG!T24</f>
        <v>24.1</v>
      </c>
      <c r="H24">
        <f>PPCL_Spot!T24</f>
        <v>5.8019339779926646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484.80324569331941</v>
      </c>
      <c r="P24" s="37">
        <v>75.616691314810765</v>
      </c>
      <c r="Q24" s="37">
        <v>21.48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184.65000000000003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200.23000000000002</v>
      </c>
      <c r="AB24" s="76">
        <f>-STOA!P24</f>
        <v>0</v>
      </c>
      <c r="AC24">
        <f t="shared" si="0"/>
        <v>9.4704613146210033</v>
      </c>
      <c r="AD24">
        <f t="shared" si="1"/>
        <v>1117.9654094735938</v>
      </c>
      <c r="AE24">
        <f>'IDT-1'!F24</f>
        <v>-3.7690000000000001</v>
      </c>
      <c r="AF24" s="25"/>
      <c r="AG24">
        <f t="shared" si="2"/>
        <v>1114.1964094735938</v>
      </c>
      <c r="AI24" s="35">
        <f>PXIL!J24</f>
        <v>0</v>
      </c>
      <c r="AJ24" s="35">
        <f>PXIL!P24</f>
        <v>0</v>
      </c>
      <c r="AK24" s="35">
        <f>RTM_IEX!J24</f>
        <v>53.36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7.9738499999999997</v>
      </c>
      <c r="E25">
        <f>GT_NG!T25</f>
        <v>10.892857142857144</v>
      </c>
      <c r="F25">
        <f>GT_Spot!T25</f>
        <v>0</v>
      </c>
      <c r="G25">
        <f>PPCL_NG!T25</f>
        <v>24.1</v>
      </c>
      <c r="H25">
        <f>PPCL_Spot!T25</f>
        <v>5.8019339779926646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503.24884140017241</v>
      </c>
      <c r="P25" s="37">
        <v>75.616691314810765</v>
      </c>
      <c r="Q25" s="37">
        <v>21.48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184.65000000000003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200.23000000000002</v>
      </c>
      <c r="AB25" s="76">
        <f>-STOA!P25</f>
        <v>0</v>
      </c>
      <c r="AC25">
        <f t="shared" si="0"/>
        <v>9.5438403185585692</v>
      </c>
      <c r="AD25">
        <f t="shared" si="1"/>
        <v>1126.6276261765095</v>
      </c>
      <c r="AE25">
        <f>'IDT-1'!F25</f>
        <v>-11.105</v>
      </c>
      <c r="AF25" s="25"/>
      <c r="AG25">
        <f t="shared" si="2"/>
        <v>1115.5226261765094</v>
      </c>
      <c r="AI25" s="35">
        <f>PXIL!J25</f>
        <v>0</v>
      </c>
      <c r="AJ25" s="35">
        <f>PXIL!P25</f>
        <v>0</v>
      </c>
      <c r="AK25" s="35">
        <f>RTM_IEX!J25</f>
        <v>43.65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7.9738499999999997</v>
      </c>
      <c r="E26">
        <f>GT_NG!T26</f>
        <v>10.892857142857144</v>
      </c>
      <c r="F26">
        <f>GT_Spot!T26</f>
        <v>0</v>
      </c>
      <c r="G26">
        <f>PPCL_NG!T26</f>
        <v>24.1</v>
      </c>
      <c r="H26">
        <f>PPCL_Spot!T26</f>
        <v>5.8019339779926646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507.97804474235329</v>
      </c>
      <c r="P26" s="37">
        <v>75.616691314810765</v>
      </c>
      <c r="Q26" s="37">
        <v>21.48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184.65000000000003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200.23000000000002</v>
      </c>
      <c r="AB26" s="76">
        <f>-STOA!P26</f>
        <v>0</v>
      </c>
      <c r="AC26">
        <f t="shared" si="0"/>
        <v>9.5835656266328879</v>
      </c>
      <c r="AD26">
        <f t="shared" si="1"/>
        <v>1131.317104210616</v>
      </c>
      <c r="AE26">
        <f>'IDT-1'!F26</f>
        <v>-19.812999999999999</v>
      </c>
      <c r="AF26" s="25"/>
      <c r="AG26">
        <f t="shared" si="2"/>
        <v>1111.5041042106159</v>
      </c>
      <c r="AI26" s="35">
        <f>PXIL!J26</f>
        <v>0</v>
      </c>
      <c r="AJ26" s="35">
        <f>PXIL!P26</f>
        <v>0</v>
      </c>
      <c r="AK26" s="35">
        <f>RTM_IEX!J26</f>
        <v>43.65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7.9738499999999997</v>
      </c>
      <c r="E27">
        <f>GT_NG!T27</f>
        <v>10.892857142857144</v>
      </c>
      <c r="F27">
        <f>GT_Spot!T27</f>
        <v>0</v>
      </c>
      <c r="G27">
        <f>PPCL_NG!T27</f>
        <v>24.1</v>
      </c>
      <c r="H27">
        <f>PPCL_Spot!T27</f>
        <v>5.8019339779926646</v>
      </c>
      <c r="I27">
        <f>Bawana_NG!T27</f>
        <v>58.527292659234938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541.23938620941465</v>
      </c>
      <c r="P27" s="37">
        <v>75.616691314810765</v>
      </c>
      <c r="Q27" s="37">
        <v>21.48</v>
      </c>
      <c r="R27" s="39">
        <v>4.8374539715938987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184.88000000000002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200.23000000000002</v>
      </c>
      <c r="AB27" s="76">
        <f>-STOA!P27</f>
        <v>0</v>
      </c>
      <c r="AC27">
        <f t="shared" si="0"/>
        <v>10.036147508317594</v>
      </c>
      <c r="AD27">
        <f t="shared" si="1"/>
        <v>1184.7433177675866</v>
      </c>
      <c r="AE27">
        <f>'IDT-1'!F27</f>
        <v>-51.802999999999997</v>
      </c>
      <c r="AF27" s="25"/>
      <c r="AG27">
        <f t="shared" si="2"/>
        <v>1132.9403177675867</v>
      </c>
      <c r="AI27" s="35">
        <f>PXIL!J27</f>
        <v>0</v>
      </c>
      <c r="AJ27" s="35">
        <f>PXIL!P27</f>
        <v>0</v>
      </c>
      <c r="AK27" s="35">
        <f>RTM_IEX!J27</f>
        <v>58.2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7.9738499999999997</v>
      </c>
      <c r="E28">
        <f>GT_NG!T28</f>
        <v>10.892857142857144</v>
      </c>
      <c r="F28">
        <f>GT_Spot!T28</f>
        <v>0</v>
      </c>
      <c r="G28">
        <f>PPCL_NG!T28</f>
        <v>24.1</v>
      </c>
      <c r="H28">
        <f>PPCL_Spot!T28</f>
        <v>5.8019339779926646</v>
      </c>
      <c r="I28">
        <f>Bawana_NG!T28</f>
        <v>58.527292659234938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512.47685707897983</v>
      </c>
      <c r="P28" s="37">
        <v>63.436691352873673</v>
      </c>
      <c r="Q28" s="37">
        <v>21.48</v>
      </c>
      <c r="R28" s="39">
        <v>11.049999999999999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184.92000000000002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200.23000000000002</v>
      </c>
      <c r="AB28" s="76">
        <f>-STOA!P28</f>
        <v>0</v>
      </c>
      <c r="AC28">
        <f t="shared" si="0"/>
        <v>9.87545565058028</v>
      </c>
      <c r="AD28">
        <f t="shared" si="1"/>
        <v>1165.7740265613579</v>
      </c>
      <c r="AE28">
        <f>'IDT-1'!F28</f>
        <v>-34.984999999999999</v>
      </c>
      <c r="AF28" s="25"/>
      <c r="AG28">
        <f t="shared" si="2"/>
        <v>1130.789026561358</v>
      </c>
      <c r="AI28" s="35">
        <f>PXIL!J28</f>
        <v>0</v>
      </c>
      <c r="AJ28" s="35">
        <f>PXIL!P28</f>
        <v>0</v>
      </c>
      <c r="AK28" s="35">
        <f>RTM_IEX!J28</f>
        <v>72.760000000000005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7.9738499999999997</v>
      </c>
      <c r="E29">
        <f>GT_NG!T29</f>
        <v>10.892857142857144</v>
      </c>
      <c r="F29">
        <f>GT_Spot!T29</f>
        <v>0</v>
      </c>
      <c r="G29">
        <f>PPCL_NG!T29</f>
        <v>24.1</v>
      </c>
      <c r="H29">
        <f>PPCL_Spot!T29</f>
        <v>5.8019339779926646</v>
      </c>
      <c r="I29">
        <f>Bawana_NG!T29</f>
        <v>58.527292659234938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513.45871811883933</v>
      </c>
      <c r="P29" s="37">
        <v>63.436691352873673</v>
      </c>
      <c r="Q29" s="37">
        <v>21.48</v>
      </c>
      <c r="R29" s="39">
        <v>18.350000000000001</v>
      </c>
      <c r="S29" s="39">
        <v>0</v>
      </c>
      <c r="T29" s="38">
        <f>SUMPRODUCT(LTA!J29:AN29,LTA!J$101:AN$101,LTA!J$105:AN$105)</f>
        <v>5.39</v>
      </c>
      <c r="U29" s="38">
        <f>SUMPRODUCT(LTA!J29:AN29,LTA!J$102:AN$102,LTA!J$105:AN$105)</f>
        <v>188.21000000000004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200.23000000000002</v>
      </c>
      <c r="AB29" s="76">
        <f>-STOA!P29</f>
        <v>0</v>
      </c>
      <c r="AC29">
        <f t="shared" si="0"/>
        <v>10.123355283315103</v>
      </c>
      <c r="AD29">
        <f t="shared" si="1"/>
        <v>1195.0379879684829</v>
      </c>
      <c r="AE29">
        <f>'IDT-1'!F29</f>
        <v>-31.053000000000001</v>
      </c>
      <c r="AF29" s="25"/>
      <c r="AG29">
        <f t="shared" si="2"/>
        <v>1163.9849879684828</v>
      </c>
      <c r="AI29" s="35">
        <f>PXIL!J29</f>
        <v>0</v>
      </c>
      <c r="AJ29" s="35">
        <f>PXIL!P29</f>
        <v>0</v>
      </c>
      <c r="AK29" s="35">
        <f>RTM_IEX!J29</f>
        <v>87.31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7.9738499999999997</v>
      </c>
      <c r="E30">
        <f>GT_NG!T30</f>
        <v>10.892857142857144</v>
      </c>
      <c r="F30">
        <f>GT_Spot!T30</f>
        <v>0</v>
      </c>
      <c r="G30">
        <f>PPCL_NG!T30</f>
        <v>24.1</v>
      </c>
      <c r="H30">
        <f>PPCL_Spot!T30</f>
        <v>5.8019339779926646</v>
      </c>
      <c r="I30">
        <f>Bawana_NG!T30</f>
        <v>58.527292659234938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520.12162996976633</v>
      </c>
      <c r="P30" s="37">
        <v>57.02</v>
      </c>
      <c r="Q30" s="37">
        <v>21.48</v>
      </c>
      <c r="R30" s="39">
        <v>21.487501453319378</v>
      </c>
      <c r="S30" s="39">
        <v>0</v>
      </c>
      <c r="T30" s="38">
        <f>SUMPRODUCT(LTA!J30:AN30,LTA!J$101:AN$101,LTA!J$105:AN$105)</f>
        <v>8.6999999999999993</v>
      </c>
      <c r="U30" s="38">
        <f>SUMPRODUCT(LTA!J30:AN30,LTA!J$102:AN$102,LTA!J$105:AN$105)</f>
        <v>192.90000000000003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200.23000000000002</v>
      </c>
      <c r="AB30" s="76">
        <f>-STOA!P30</f>
        <v>0</v>
      </c>
      <c r="AC30">
        <f t="shared" si="0"/>
        <v>9.8522345477066313</v>
      </c>
      <c r="AD30">
        <f t="shared" si="1"/>
        <v>1163.0328306554641</v>
      </c>
      <c r="AE30">
        <f>'IDT-1'!F30</f>
        <v>-7.0000000000000001E-3</v>
      </c>
      <c r="AF30" s="25"/>
      <c r="AG30">
        <f t="shared" si="2"/>
        <v>1163.025830655464</v>
      </c>
      <c r="AI30" s="35">
        <f>PXIL!J30</f>
        <v>0</v>
      </c>
      <c r="AJ30" s="35">
        <f>PXIL!P30</f>
        <v>0</v>
      </c>
      <c r="AK30" s="35">
        <f>RTM_IEX!J30</f>
        <v>43.65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7.9738499999999997</v>
      </c>
      <c r="E31">
        <f>GT_NG!T31</f>
        <v>10.892857142857144</v>
      </c>
      <c r="F31">
        <f>GT_Spot!T31</f>
        <v>0</v>
      </c>
      <c r="G31">
        <f>PPCL_NG!T31</f>
        <v>24.1</v>
      </c>
      <c r="H31">
        <f>PPCL_Spot!T31</f>
        <v>5.8019339779926646</v>
      </c>
      <c r="I31">
        <f>Bawana_NG!T31</f>
        <v>58.527292659234938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545.38374438595883</v>
      </c>
      <c r="P31" s="37">
        <v>73.066691269697529</v>
      </c>
      <c r="Q31" s="37">
        <v>21.48</v>
      </c>
      <c r="R31" s="39">
        <v>23.2</v>
      </c>
      <c r="S31" s="39">
        <v>0</v>
      </c>
      <c r="T31" s="38">
        <f>SUMPRODUCT(LTA!J31:AN31,LTA!J$101:AN$101,LTA!J$105:AN$105)</f>
        <v>11.17</v>
      </c>
      <c r="U31" s="38">
        <f>SUMPRODUCT(LTA!J31:AN31,LTA!J$102:AN$102,LTA!J$105:AN$105)</f>
        <v>199.05000000000004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200.13000000000002</v>
      </c>
      <c r="AB31" s="76">
        <f>-STOA!P31</f>
        <v>0</v>
      </c>
      <c r="AC31">
        <f t="shared" si="0"/>
        <v>10.285181503260226</v>
      </c>
      <c r="AD31">
        <f t="shared" si="1"/>
        <v>1214.1411879324812</v>
      </c>
      <c r="AE31">
        <f>'IDT-1'!F31</f>
        <v>-45.457999999999998</v>
      </c>
      <c r="AF31" s="25"/>
      <c r="AG31">
        <f t="shared" si="2"/>
        <v>1168.6831879324811</v>
      </c>
      <c r="AI31" s="35">
        <f>PXIL!J31</f>
        <v>0</v>
      </c>
      <c r="AJ31" s="35">
        <f>PXIL!P31</f>
        <v>0</v>
      </c>
      <c r="AK31" s="35">
        <f>RTM_IEX!J31</f>
        <v>43.65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7.9738499999999997</v>
      </c>
      <c r="E32">
        <f>GT_NG!T32</f>
        <v>10.892857142857144</v>
      </c>
      <c r="F32">
        <f>GT_Spot!T32</f>
        <v>0</v>
      </c>
      <c r="G32">
        <f>PPCL_NG!T32</f>
        <v>24.1</v>
      </c>
      <c r="H32">
        <f>PPCL_Spot!T32</f>
        <v>5.8019339779926646</v>
      </c>
      <c r="I32">
        <f>Bawana_NG!T32</f>
        <v>58.527292659234938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499.71237528357881</v>
      </c>
      <c r="P32" s="37">
        <v>75.616691314810765</v>
      </c>
      <c r="Q32" s="37">
        <v>21.48</v>
      </c>
      <c r="R32" s="39">
        <v>24.2</v>
      </c>
      <c r="S32" s="39">
        <v>0</v>
      </c>
      <c r="T32" s="38">
        <f>SUMPRODUCT(LTA!J32:AN32,LTA!J$101:AN$101,LTA!J$105:AN$105)</f>
        <v>16.84</v>
      </c>
      <c r="U32" s="38">
        <f>SUMPRODUCT(LTA!J32:AN32,LTA!J$102:AN$102,LTA!J$105:AN$105)</f>
        <v>205.52000000000004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200.13000000000002</v>
      </c>
      <c r="AB32" s="76">
        <f>-STOA!P32</f>
        <v>0</v>
      </c>
      <c r="AC32">
        <f t="shared" si="0"/>
        <v>10.155642003179183</v>
      </c>
      <c r="AD32">
        <f t="shared" si="1"/>
        <v>1198.8493583752954</v>
      </c>
      <c r="AE32">
        <f>'IDT-1'!F32</f>
        <v>-30.236000000000001</v>
      </c>
      <c r="AF32" s="25"/>
      <c r="AG32">
        <f t="shared" si="2"/>
        <v>1168.6133583752953</v>
      </c>
      <c r="AI32" s="35">
        <f>PXIL!J32</f>
        <v>0</v>
      </c>
      <c r="AJ32" s="35">
        <f>PXIL!P32</f>
        <v>0</v>
      </c>
      <c r="AK32" s="35">
        <f>RTM_IEX!J32</f>
        <v>58.21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7.9738499999999997</v>
      </c>
      <c r="E33">
        <f>GT_NG!T33</f>
        <v>10.892857142857144</v>
      </c>
      <c r="F33">
        <f>GT_Spot!T33</f>
        <v>0</v>
      </c>
      <c r="G33">
        <f>PPCL_NG!T33</f>
        <v>24.1</v>
      </c>
      <c r="H33">
        <f>PPCL_Spot!T33</f>
        <v>5.8019339779926646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488.28044432734436</v>
      </c>
      <c r="P33" s="37">
        <v>75.616691314810765</v>
      </c>
      <c r="Q33" s="37">
        <v>21.48</v>
      </c>
      <c r="R33" s="39">
        <v>24.2</v>
      </c>
      <c r="S33" s="39">
        <v>0</v>
      </c>
      <c r="T33" s="38">
        <f>SUMPRODUCT(LTA!J33:AN33,LTA!J$101:AN$101,LTA!J$105:AN$105)</f>
        <v>20.79</v>
      </c>
      <c r="U33" s="38">
        <f>SUMPRODUCT(LTA!J33:AN33,LTA!J$102:AN$102,LTA!J$105:AN$105)</f>
        <v>212.85000000000002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200.13000000000002</v>
      </c>
      <c r="AB33" s="76">
        <f>-STOA!P33</f>
        <v>0</v>
      </c>
      <c r="AC33">
        <f t="shared" si="0"/>
        <v>10.235845783146814</v>
      </c>
      <c r="AD33">
        <f t="shared" si="1"/>
        <v>1208.3172236390933</v>
      </c>
      <c r="AE33">
        <f>'IDT-1'!F33</f>
        <v>-39.063000000000002</v>
      </c>
      <c r="AF33" s="25"/>
      <c r="AG33">
        <f t="shared" si="2"/>
        <v>1169.2542236390932</v>
      </c>
      <c r="AI33" s="35">
        <f>PXIL!J33</f>
        <v>0</v>
      </c>
      <c r="AJ33" s="35">
        <f>PXIL!P33</f>
        <v>0</v>
      </c>
      <c r="AK33" s="35">
        <f>RTM_IEX!J33</f>
        <v>67.91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7.9738499999999997</v>
      </c>
      <c r="E34">
        <f>GT_NG!T34</f>
        <v>11.206036108865536</v>
      </c>
      <c r="F34">
        <f>GT_Spot!T34</f>
        <v>0</v>
      </c>
      <c r="G34">
        <f>PPCL_NG!T34</f>
        <v>24.1</v>
      </c>
      <c r="H34">
        <f>PPCL_Spot!T34</f>
        <v>5.8019339779926646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487.63925225994609</v>
      </c>
      <c r="P34" s="37">
        <v>75.616691314810765</v>
      </c>
      <c r="Q34" s="37">
        <v>21.48</v>
      </c>
      <c r="R34" s="39">
        <v>25.2</v>
      </c>
      <c r="S34" s="39">
        <v>0</v>
      </c>
      <c r="T34" s="38">
        <f>SUMPRODUCT(LTA!J34:AN34,LTA!J$101:AN$101,LTA!J$105:AN$105)</f>
        <v>28.45</v>
      </c>
      <c r="U34" s="38">
        <f>SUMPRODUCT(LTA!J34:AN34,LTA!J$102:AN$102,LTA!J$105:AN$105)</f>
        <v>218.98000000000002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200.13000000000002</v>
      </c>
      <c r="AB34" s="76">
        <f>-STOA!P34</f>
        <v>0</v>
      </c>
      <c r="AC34">
        <f t="shared" si="0"/>
        <v>10.35732647309514</v>
      </c>
      <c r="AD34">
        <f t="shared" si="1"/>
        <v>1222.657729847755</v>
      </c>
      <c r="AE34">
        <f>'IDT-1'!F34</f>
        <v>-50.457999999999998</v>
      </c>
      <c r="AF34" s="25"/>
      <c r="AG34">
        <f t="shared" si="2"/>
        <v>1172.199729847755</v>
      </c>
      <c r="AI34" s="35">
        <f>PXIL!J34</f>
        <v>0</v>
      </c>
      <c r="AJ34" s="35">
        <f>PXIL!P34</f>
        <v>0</v>
      </c>
      <c r="AK34" s="35">
        <f>RTM_IEX!J34</f>
        <v>67.91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7.9738499999999997</v>
      </c>
      <c r="E35">
        <f>GT_NG!T35</f>
        <v>11.206036108865536</v>
      </c>
      <c r="F35">
        <f>GT_Spot!T35</f>
        <v>0</v>
      </c>
      <c r="G35">
        <f>PPCL_NG!T35</f>
        <v>24.1</v>
      </c>
      <c r="H35">
        <f>PPCL_Spot!T35</f>
        <v>5.8019339779926646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488.2591477303294</v>
      </c>
      <c r="P35" s="37">
        <v>75.616691314810765</v>
      </c>
      <c r="Q35" s="37">
        <v>21.48</v>
      </c>
      <c r="R35" s="39">
        <v>25.2</v>
      </c>
      <c r="S35" s="39">
        <v>0</v>
      </c>
      <c r="T35" s="38">
        <f>SUMPRODUCT(LTA!J35:AN35,LTA!J$101:AN$101,LTA!J$105:AN$105)</f>
        <v>36.409999999999997</v>
      </c>
      <c r="U35" s="38">
        <f>SUMPRODUCT(LTA!J35:AN35,LTA!J$102:AN$102,LTA!J$105:AN$105)</f>
        <v>225.03000000000003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200.13000000000002</v>
      </c>
      <c r="AB35" s="76">
        <f>-STOA!P35</f>
        <v>0</v>
      </c>
      <c r="AC35">
        <f t="shared" si="0"/>
        <v>10.39865359504636</v>
      </c>
      <c r="AD35">
        <f t="shared" si="1"/>
        <v>1227.5362981961871</v>
      </c>
      <c r="AE35">
        <f>'IDT-1'!F35</f>
        <v>-57.648000000000003</v>
      </c>
      <c r="AF35" s="25"/>
      <c r="AG35">
        <f t="shared" si="2"/>
        <v>1169.8882981961872</v>
      </c>
      <c r="AI35" s="35">
        <f>PXIL!J35</f>
        <v>0</v>
      </c>
      <c r="AJ35" s="35">
        <f>PXIL!P35</f>
        <v>0</v>
      </c>
      <c r="AK35" s="35">
        <f>RTM_IEX!J35</f>
        <v>58.2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7.9738499999999997</v>
      </c>
      <c r="E36">
        <f>GT_NG!T36</f>
        <v>11.206036108865536</v>
      </c>
      <c r="F36">
        <f>GT_Spot!T36</f>
        <v>0</v>
      </c>
      <c r="G36">
        <f>PPCL_NG!T36</f>
        <v>24.1</v>
      </c>
      <c r="H36">
        <f>PPCL_Spot!T36</f>
        <v>5.8019339779926646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487.65914773032938</v>
      </c>
      <c r="P36" s="37">
        <v>75.616691314810765</v>
      </c>
      <c r="Q36" s="37">
        <v>21.48</v>
      </c>
      <c r="R36" s="39">
        <v>25.2</v>
      </c>
      <c r="S36" s="39">
        <v>0</v>
      </c>
      <c r="T36" s="38">
        <f>SUMPRODUCT(LTA!J36:AN36,LTA!J$101:AN$101,LTA!J$105:AN$105)</f>
        <v>44.44</v>
      </c>
      <c r="U36" s="38">
        <f>SUMPRODUCT(LTA!J36:AN36,LTA!J$102:AN$102,LTA!J$105:AN$105)</f>
        <v>230.92000000000002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200.13000000000002</v>
      </c>
      <c r="AB36" s="76">
        <f>-STOA!P36</f>
        <v>0</v>
      </c>
      <c r="AC36">
        <f t="shared" si="0"/>
        <v>10.51062559504636</v>
      </c>
      <c r="AD36">
        <f t="shared" si="1"/>
        <v>1240.7543261961871</v>
      </c>
      <c r="AE36">
        <f>'IDT-1'!F36</f>
        <v>-59</v>
      </c>
      <c r="AF36" s="25"/>
      <c r="AG36">
        <f t="shared" si="2"/>
        <v>1181.7543261961871</v>
      </c>
      <c r="AI36" s="35">
        <f>PXIL!J36</f>
        <v>0</v>
      </c>
      <c r="AJ36" s="35">
        <f>PXIL!P36</f>
        <v>0</v>
      </c>
      <c r="AK36" s="35">
        <f>RTM_IEX!J36</f>
        <v>58.21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7.9738499999999997</v>
      </c>
      <c r="E37">
        <f>GT_NG!T37</f>
        <v>10.892857142857144</v>
      </c>
      <c r="F37">
        <f>GT_Spot!T37</f>
        <v>0</v>
      </c>
      <c r="G37">
        <f>PPCL_NG!T37</f>
        <v>24.1</v>
      </c>
      <c r="H37">
        <f>PPCL_Spot!T37</f>
        <v>5.8019339779926646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439.20516773032938</v>
      </c>
      <c r="P37" s="37">
        <v>75.616691314810765</v>
      </c>
      <c r="Q37" s="37">
        <v>21.48</v>
      </c>
      <c r="R37" s="39">
        <v>25.2</v>
      </c>
      <c r="S37" s="39">
        <v>0</v>
      </c>
      <c r="T37" s="38">
        <f>SUMPRODUCT(LTA!J37:AN37,LTA!J$101:AN$101,LTA!J$105:AN$105)</f>
        <v>52.44</v>
      </c>
      <c r="U37" s="38">
        <f>SUMPRODUCT(LTA!J37:AN37,LTA!J$102:AN$102,LTA!J$105:AN$105)</f>
        <v>238.06000000000003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200.13000000000002</v>
      </c>
      <c r="AB37" s="76">
        <f>-STOA!P37</f>
        <v>0</v>
      </c>
      <c r="AC37">
        <f t="shared" si="0"/>
        <v>10.105853459731888</v>
      </c>
      <c r="AD37">
        <f t="shared" si="1"/>
        <v>1192.9719393654932</v>
      </c>
      <c r="AE37">
        <f>'IDT-1'!F37</f>
        <v>-10.079000000000001</v>
      </c>
      <c r="AF37" s="25"/>
      <c r="AG37">
        <f t="shared" si="2"/>
        <v>1182.8929393654932</v>
      </c>
      <c r="AI37" s="35">
        <f>PXIL!J37</f>
        <v>0</v>
      </c>
      <c r="AJ37" s="35">
        <f>PXIL!P37</f>
        <v>0</v>
      </c>
      <c r="AK37" s="35">
        <f>RTM_IEX!J37</f>
        <v>43.65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7.9738499999999997</v>
      </c>
      <c r="E38">
        <f>GT_NG!T38</f>
        <v>10.892857142857144</v>
      </c>
      <c r="F38">
        <f>GT_Spot!T38</f>
        <v>0</v>
      </c>
      <c r="G38">
        <f>PPCL_NG!T38</f>
        <v>24.1</v>
      </c>
      <c r="H38">
        <f>PPCL_Spot!T38</f>
        <v>5.8019339779926646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451.36032533902505</v>
      </c>
      <c r="P38" s="37">
        <v>75.616691314810765</v>
      </c>
      <c r="Q38" s="37">
        <v>21.48</v>
      </c>
      <c r="R38" s="39">
        <v>25.2</v>
      </c>
      <c r="S38" s="39">
        <v>0</v>
      </c>
      <c r="T38" s="38">
        <f>SUMPRODUCT(LTA!J38:AN38,LTA!J$101:AN$101,LTA!J$105:AN$105)</f>
        <v>60.44</v>
      </c>
      <c r="U38" s="38">
        <f>SUMPRODUCT(LTA!J38:AN38,LTA!J$102:AN$102,LTA!J$105:AN$105)</f>
        <v>245.09000000000003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200.13000000000002</v>
      </c>
      <c r="AB38" s="76">
        <f>-STOA!P38</f>
        <v>0</v>
      </c>
      <c r="AC38">
        <f t="shared" si="0"/>
        <v>10.252728783644933</v>
      </c>
      <c r="AD38">
        <f t="shared" si="1"/>
        <v>1210.3102216502757</v>
      </c>
      <c r="AE38">
        <f>'IDT-1'!F38</f>
        <v>-11.234</v>
      </c>
      <c r="AF38" s="25"/>
      <c r="AG38">
        <f t="shared" si="2"/>
        <v>1199.0762216502758</v>
      </c>
      <c r="AI38" s="35">
        <f>PXIL!J38</f>
        <v>0</v>
      </c>
      <c r="AJ38" s="35">
        <f>PXIL!P38</f>
        <v>0</v>
      </c>
      <c r="AK38" s="35">
        <f>RTM_IEX!J38</f>
        <v>33.950000000000003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7.9738499999999997</v>
      </c>
      <c r="E39">
        <f>GT_NG!T39</f>
        <v>10.486442608943321</v>
      </c>
      <c r="F39">
        <f>GT_Spot!T39</f>
        <v>0</v>
      </c>
      <c r="G39">
        <f>PPCL_NG!T39</f>
        <v>24.1</v>
      </c>
      <c r="H39">
        <f>PPCL_Spot!T39</f>
        <v>5.8019339779926646</v>
      </c>
      <c r="I39">
        <f>Bawana_NG!T39</f>
        <v>58.544583217688952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497.45743793206725</v>
      </c>
      <c r="P39" s="37">
        <v>75.616691314810765</v>
      </c>
      <c r="Q39" s="37">
        <v>21.48</v>
      </c>
      <c r="R39" s="39">
        <v>25.2</v>
      </c>
      <c r="S39" s="39">
        <v>0</v>
      </c>
      <c r="T39" s="38">
        <f>SUMPRODUCT(LTA!J39:AN39,LTA!J$101:AN$101,LTA!J$105:AN$105)</f>
        <v>68.33</v>
      </c>
      <c r="U39" s="38">
        <f>SUMPRODUCT(LTA!J39:AN39,LTA!J$102:AN$102,LTA!J$105:AN$105)</f>
        <v>242.87000000000003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200.13000000000002</v>
      </c>
      <c r="AB39" s="76">
        <f>-STOA!P39</f>
        <v>0</v>
      </c>
      <c r="AC39">
        <f t="shared" si="0"/>
        <v>10.562083888032626</v>
      </c>
      <c r="AD39">
        <f t="shared" si="1"/>
        <v>1246.8288551634705</v>
      </c>
      <c r="AE39">
        <f>'IDT-1'!F39</f>
        <v>-21.335999999999999</v>
      </c>
      <c r="AF39" s="25"/>
      <c r="AG39">
        <f t="shared" si="2"/>
        <v>1225.4928551634705</v>
      </c>
      <c r="AI39" s="35">
        <f>PXIL!J39</f>
        <v>0</v>
      </c>
      <c r="AJ39" s="35">
        <f>PXIL!P39</f>
        <v>0</v>
      </c>
      <c r="AK39" s="35">
        <f>RTM_IEX!J39</f>
        <v>19.399999999999999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7.9738499999999997</v>
      </c>
      <c r="E40">
        <f>GT_NG!T40</f>
        <v>10.486442608943321</v>
      </c>
      <c r="F40">
        <f>GT_Spot!T40</f>
        <v>0</v>
      </c>
      <c r="G40">
        <f>PPCL_NG!T40</f>
        <v>24.1</v>
      </c>
      <c r="H40">
        <f>PPCL_Spot!T40</f>
        <v>5.8019339779926646</v>
      </c>
      <c r="I40">
        <f>Bawana_NG!T40</f>
        <v>58.544583217688952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518.12578580463969</v>
      </c>
      <c r="P40" s="37">
        <v>75.616691314810765</v>
      </c>
      <c r="Q40" s="37">
        <v>21.48</v>
      </c>
      <c r="R40" s="39">
        <v>25.2</v>
      </c>
      <c r="S40" s="39">
        <v>0</v>
      </c>
      <c r="T40" s="38">
        <f>SUMPRODUCT(LTA!J40:AN40,LTA!J$101:AN$101,LTA!J$105:AN$105)</f>
        <v>75.22</v>
      </c>
      <c r="U40" s="38">
        <f>SUMPRODUCT(LTA!J40:AN40,LTA!J$102:AN$102,LTA!J$105:AN$105)</f>
        <v>249.9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200.13000000000002</v>
      </c>
      <c r="AB40" s="76">
        <f>-STOA!P40</f>
        <v>0</v>
      </c>
      <c r="AC40">
        <f t="shared" si="0"/>
        <v>11.015586010162234</v>
      </c>
      <c r="AD40">
        <f t="shared" si="1"/>
        <v>1300.3637009139134</v>
      </c>
      <c r="AE40">
        <f>'IDT-1'!F40</f>
        <v>13.172000000000001</v>
      </c>
      <c r="AF40" s="25"/>
      <c r="AG40">
        <f t="shared" si="2"/>
        <v>1313.5357009139134</v>
      </c>
      <c r="AI40" s="35">
        <f>PXIL!J40</f>
        <v>0</v>
      </c>
      <c r="AJ40" s="35">
        <f>PXIL!P40</f>
        <v>0</v>
      </c>
      <c r="AK40" s="35">
        <f>RTM_IEX!J40</f>
        <v>38.799999999999997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7.9738499999999997</v>
      </c>
      <c r="E41">
        <f>GT_NG!T41</f>
        <v>10.486442608943321</v>
      </c>
      <c r="F41">
        <f>GT_Spot!T41</f>
        <v>0</v>
      </c>
      <c r="G41">
        <f>PPCL_NG!T41</f>
        <v>24.1</v>
      </c>
      <c r="H41">
        <f>PPCL_Spot!T41</f>
        <v>5.8019339779926646</v>
      </c>
      <c r="I41">
        <f>Bawana_NG!T41</f>
        <v>58.544583217688952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565.53744187368966</v>
      </c>
      <c r="P41" s="37">
        <v>75.616691314810765</v>
      </c>
      <c r="Q41" s="37">
        <v>21.48</v>
      </c>
      <c r="R41" s="39">
        <v>25.2</v>
      </c>
      <c r="S41" s="39">
        <v>0</v>
      </c>
      <c r="T41" s="38">
        <f>SUMPRODUCT(LTA!J41:AN41,LTA!J$101:AN$101,LTA!J$105:AN$105)</f>
        <v>82.09</v>
      </c>
      <c r="U41" s="38">
        <f>SUMPRODUCT(LTA!J41:AN41,LTA!J$102:AN$102,LTA!J$105:AN$105)</f>
        <v>255.76000000000002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200.13000000000002</v>
      </c>
      <c r="AB41" s="76">
        <f>-STOA!P41</f>
        <v>0</v>
      </c>
      <c r="AC41">
        <f t="shared" si="0"/>
        <v>11.561515921142254</v>
      </c>
      <c r="AD41">
        <f t="shared" si="1"/>
        <v>1364.8094270719835</v>
      </c>
      <c r="AE41">
        <f>'IDT-1'!F41</f>
        <v>16.475999999999999</v>
      </c>
      <c r="AF41" s="25"/>
      <c r="AG41">
        <f t="shared" si="2"/>
        <v>1381.2854270719836</v>
      </c>
      <c r="AI41" s="35">
        <f>PXIL!J41</f>
        <v>0</v>
      </c>
      <c r="AJ41" s="35">
        <f>PXIL!P41</f>
        <v>0</v>
      </c>
      <c r="AK41" s="35">
        <f>RTM_IEX!J41</f>
        <v>43.65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7.9738499999999997</v>
      </c>
      <c r="E42">
        <f>GT_NG!T42</f>
        <v>10.486442608943321</v>
      </c>
      <c r="F42">
        <f>GT_Spot!T42</f>
        <v>0</v>
      </c>
      <c r="G42">
        <f>PPCL_NG!T42</f>
        <v>24.1</v>
      </c>
      <c r="H42">
        <f>PPCL_Spot!T42</f>
        <v>5.22</v>
      </c>
      <c r="I42">
        <f>Bawana_NG!T42</f>
        <v>58.544583217688952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614.03744187368966</v>
      </c>
      <c r="P42" s="37">
        <v>75.616691314810765</v>
      </c>
      <c r="Q42" s="37">
        <v>21.48</v>
      </c>
      <c r="R42" s="39">
        <v>25.2</v>
      </c>
      <c r="S42" s="39">
        <v>0</v>
      </c>
      <c r="T42" s="38">
        <f>SUMPRODUCT(LTA!J42:AN42,LTA!J$101:AN$101,LTA!J$105:AN$105)</f>
        <v>88.210000000000008</v>
      </c>
      <c r="U42" s="38">
        <f>SUMPRODUCT(LTA!J42:AN42,LTA!J$102:AN$102,LTA!J$105:AN$105)</f>
        <v>261.71000000000004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200.13000000000002</v>
      </c>
      <c r="AB42" s="76">
        <f>-STOA!P42</f>
        <v>0</v>
      </c>
      <c r="AC42">
        <f t="shared" si="0"/>
        <v>12.065415675727115</v>
      </c>
      <c r="AD42">
        <f t="shared" si="1"/>
        <v>1424.2935933394058</v>
      </c>
      <c r="AE42">
        <f>'IDT-1'!F42</f>
        <v>9.6110000000000007</v>
      </c>
      <c r="AF42" s="25"/>
      <c r="AG42">
        <f t="shared" si="2"/>
        <v>1433.9045933394059</v>
      </c>
      <c r="AI42" s="35">
        <f>PXIL!J42</f>
        <v>0</v>
      </c>
      <c r="AJ42" s="35">
        <f>PXIL!P42</f>
        <v>0</v>
      </c>
      <c r="AK42" s="35">
        <f>RTM_IEX!J42</f>
        <v>43.65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7.9738499999999997</v>
      </c>
      <c r="E43">
        <f>GT_NG!T43</f>
        <v>10.065757842274992</v>
      </c>
      <c r="F43">
        <f>GT_Spot!T43</f>
        <v>0</v>
      </c>
      <c r="G43">
        <f>PPCL_NG!T43</f>
        <v>24.1</v>
      </c>
      <c r="H43">
        <f>PPCL_Spot!T43</f>
        <v>5.22</v>
      </c>
      <c r="I43">
        <f>Bawana_NG!T43</f>
        <v>58.544583217688952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572.52521477300832</v>
      </c>
      <c r="P43" s="37">
        <v>75.616691314810765</v>
      </c>
      <c r="Q43" s="37">
        <v>21.48</v>
      </c>
      <c r="R43" s="39">
        <v>25.2</v>
      </c>
      <c r="S43" s="39">
        <v>0</v>
      </c>
      <c r="T43" s="38">
        <f>SUMPRODUCT(LTA!J43:AN43,LTA!J$101:AN$101,LTA!J$105:AN$105)</f>
        <v>94.83</v>
      </c>
      <c r="U43" s="38">
        <f>SUMPRODUCT(LTA!J43:AN43,LTA!J$102:AN$102,LTA!J$105:AN$105)</f>
        <v>266.25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79.59</v>
      </c>
      <c r="Z43" s="35">
        <f>IEX!P43</f>
        <v>0</v>
      </c>
      <c r="AA43" s="76">
        <f>STOA!J43</f>
        <v>200.13000000000002</v>
      </c>
      <c r="AB43" s="76">
        <f>-STOA!P43</f>
        <v>0</v>
      </c>
      <c r="AC43">
        <f t="shared" si="0"/>
        <v>12.434739216041377</v>
      </c>
      <c r="AD43">
        <f t="shared" si="1"/>
        <v>1467.8913579317416</v>
      </c>
      <c r="AE43">
        <f>'IDT-1'!F43</f>
        <v>2.746</v>
      </c>
      <c r="AF43" s="25"/>
      <c r="AG43">
        <f t="shared" si="2"/>
        <v>1470.6373579317417</v>
      </c>
      <c r="AI43" s="35">
        <f>PXIL!J43</f>
        <v>0</v>
      </c>
      <c r="AJ43" s="35">
        <f>PXIL!P43</f>
        <v>0</v>
      </c>
      <c r="AK43" s="35">
        <f>RTM_IEX!J43</f>
        <v>38.799999999999997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7.9738499999999997</v>
      </c>
      <c r="E44">
        <f>GT_NG!T44</f>
        <v>10.065757842274992</v>
      </c>
      <c r="F44">
        <f>GT_Spot!T44</f>
        <v>0</v>
      </c>
      <c r="G44">
        <f>PPCL_NG!T44</f>
        <v>24.1</v>
      </c>
      <c r="H44">
        <f>PPCL_Spot!T44</f>
        <v>5.22</v>
      </c>
      <c r="I44">
        <f>Bawana_NG!T44</f>
        <v>58.544583217688952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514.31521477300817</v>
      </c>
      <c r="P44" s="37">
        <v>75.616691314810765</v>
      </c>
      <c r="Q44" s="37">
        <v>21.48</v>
      </c>
      <c r="R44" s="39">
        <v>25.2</v>
      </c>
      <c r="S44" s="39">
        <v>0</v>
      </c>
      <c r="T44" s="38">
        <f>SUMPRODUCT(LTA!J44:AN44,LTA!J$101:AN$101,LTA!J$105:AN$105)</f>
        <v>99.93</v>
      </c>
      <c r="U44" s="38">
        <f>SUMPRODUCT(LTA!J44:AN44,LTA!J$102:AN$102,LTA!J$105:AN$105)</f>
        <v>269.53999999999996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172.68</v>
      </c>
      <c r="Z44" s="35">
        <f>IEX!P44</f>
        <v>0</v>
      </c>
      <c r="AA44" s="76">
        <f>STOA!J44</f>
        <v>200.13000000000002</v>
      </c>
      <c r="AB44" s="76">
        <f>-STOA!P44</f>
        <v>0</v>
      </c>
      <c r="AC44">
        <f t="shared" si="0"/>
        <v>12.675987216041376</v>
      </c>
      <c r="AD44">
        <f t="shared" si="1"/>
        <v>1496.3701099317416</v>
      </c>
      <c r="AE44">
        <f>'IDT-1'!F44</f>
        <v>0</v>
      </c>
      <c r="AF44" s="25"/>
      <c r="AG44">
        <f t="shared" si="2"/>
        <v>1496.3701099317416</v>
      </c>
      <c r="AI44" s="35">
        <f>PXIL!J44</f>
        <v>0</v>
      </c>
      <c r="AJ44" s="35">
        <f>PXIL!P44</f>
        <v>0</v>
      </c>
      <c r="AK44" s="35">
        <f>RTM_IEX!J44</f>
        <v>24.25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7.9738499999999997</v>
      </c>
      <c r="E45">
        <f>GT_NG!T45</f>
        <v>10.065757842274992</v>
      </c>
      <c r="F45">
        <f>GT_Spot!T45</f>
        <v>0</v>
      </c>
      <c r="G45">
        <f>PPCL_NG!T45</f>
        <v>24.1</v>
      </c>
      <c r="H45">
        <f>PPCL_Spot!T45</f>
        <v>5.22</v>
      </c>
      <c r="I45">
        <f>Bawana_NG!T45</f>
        <v>58.544583217688952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506.28330291882759</v>
      </c>
      <c r="P45" s="37">
        <v>75.616691314810765</v>
      </c>
      <c r="Q45" s="37">
        <v>21.48</v>
      </c>
      <c r="R45" s="39">
        <v>25.2</v>
      </c>
      <c r="S45" s="39">
        <v>0</v>
      </c>
      <c r="T45" s="38">
        <f>SUMPRODUCT(LTA!J45:AN45,LTA!J$101:AN$101,LTA!J$105:AN$105)</f>
        <v>103.61</v>
      </c>
      <c r="U45" s="38">
        <f>SUMPRODUCT(LTA!J45:AN45,LTA!J$102:AN$102,LTA!J$105:AN$105)</f>
        <v>260.85000000000002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173.65</v>
      </c>
      <c r="Z45" s="35">
        <f>IEX!P45</f>
        <v>0</v>
      </c>
      <c r="AA45" s="76">
        <f>STOA!J45</f>
        <v>200.13000000000002</v>
      </c>
      <c r="AB45" s="76">
        <f>-STOA!P45</f>
        <v>0</v>
      </c>
      <c r="AC45">
        <f t="shared" si="0"/>
        <v>12.411623156466261</v>
      </c>
      <c r="AD45">
        <f t="shared" si="1"/>
        <v>1465.1625621371363</v>
      </c>
      <c r="AE45">
        <f>'IDT-1'!F45</f>
        <v>16.475999999999999</v>
      </c>
      <c r="AF45" s="25"/>
      <c r="AG45">
        <f t="shared" si="2"/>
        <v>1481.6385621371364</v>
      </c>
      <c r="AI45" s="35">
        <f>PXIL!J45</f>
        <v>0</v>
      </c>
      <c r="AJ45" s="35">
        <f>PXIL!P45</f>
        <v>0</v>
      </c>
      <c r="AK45" s="35">
        <f>RTM_IEX!J45</f>
        <v>4.8499999999999996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7.9738499999999997</v>
      </c>
      <c r="E46">
        <f>GT_NG!T46</f>
        <v>10.065757842274992</v>
      </c>
      <c r="F46">
        <f>GT_Spot!T46</f>
        <v>0</v>
      </c>
      <c r="G46">
        <f>PPCL_NG!T46</f>
        <v>24.1</v>
      </c>
      <c r="H46">
        <f>PPCL_Spot!T46</f>
        <v>5.22</v>
      </c>
      <c r="I46">
        <f>Bawana_NG!T46</f>
        <v>58.544583217688952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506.28330291882759</v>
      </c>
      <c r="P46" s="37">
        <v>75.616691314810765</v>
      </c>
      <c r="Q46" s="37">
        <v>21.48</v>
      </c>
      <c r="R46" s="39">
        <v>25.2</v>
      </c>
      <c r="S46" s="39">
        <v>0</v>
      </c>
      <c r="T46" s="38">
        <f>SUMPRODUCT(LTA!J46:AN46,LTA!J$101:AN$101,LTA!J$105:AN$105)</f>
        <v>107.35</v>
      </c>
      <c r="U46" s="38">
        <f>SUMPRODUCT(LTA!J46:AN46,LTA!J$102:AN$102,LTA!J$105:AN$105)</f>
        <v>263.17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182.38</v>
      </c>
      <c r="Z46" s="35">
        <f>IEX!P46</f>
        <v>0</v>
      </c>
      <c r="AA46" s="76">
        <f>STOA!J46</f>
        <v>200.13000000000002</v>
      </c>
      <c r="AB46" s="76">
        <f>-STOA!P46</f>
        <v>0</v>
      </c>
      <c r="AC46">
        <f t="shared" si="0"/>
        <v>12.535859156466261</v>
      </c>
      <c r="AD46">
        <f t="shared" si="1"/>
        <v>1479.8283261371362</v>
      </c>
      <c r="AE46">
        <f>'IDT-1'!F46</f>
        <v>14.188000000000001</v>
      </c>
      <c r="AF46" s="25"/>
      <c r="AG46">
        <f t="shared" si="2"/>
        <v>1494.0163261371363</v>
      </c>
      <c r="AI46" s="35">
        <f>PXIL!J46</f>
        <v>0</v>
      </c>
      <c r="AJ46" s="35">
        <f>PXIL!P46</f>
        <v>0</v>
      </c>
      <c r="AK46" s="35">
        <f>RTM_IEX!J46</f>
        <v>4.8499999999999996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7.9738499999999997</v>
      </c>
      <c r="E47">
        <f>GT_NG!T47</f>
        <v>9.7698762450950785</v>
      </c>
      <c r="F47">
        <f>GT_Spot!T47</f>
        <v>0</v>
      </c>
      <c r="G47">
        <f>PPCL_NG!T47</f>
        <v>24.1</v>
      </c>
      <c r="H47">
        <f>PPCL_Spot!T47</f>
        <v>5.22</v>
      </c>
      <c r="I47">
        <f>Bawana_NG!T47</f>
        <v>58.544583217688952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503.68460578444018</v>
      </c>
      <c r="P47" s="37">
        <v>75.616691314810765</v>
      </c>
      <c r="Q47" s="37">
        <v>21.48</v>
      </c>
      <c r="R47" s="39">
        <v>25.2</v>
      </c>
      <c r="S47" s="39">
        <v>0</v>
      </c>
      <c r="T47" s="38">
        <f>SUMPRODUCT(LTA!J47:AN47,LTA!J$101:AN$101,LTA!J$105:AN$105)</f>
        <v>110.14</v>
      </c>
      <c r="U47" s="38">
        <f>SUMPRODUCT(LTA!J47:AN47,LTA!J$102:AN$102,LTA!J$105:AN$105)</f>
        <v>264.64999999999998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194.99</v>
      </c>
      <c r="Z47" s="35">
        <f>IEX!P47</f>
        <v>0</v>
      </c>
      <c r="AA47" s="76">
        <f>STOA!J47</f>
        <v>200.13000000000002</v>
      </c>
      <c r="AB47" s="76">
        <f>-STOA!P47</f>
        <v>0</v>
      </c>
      <c r="AC47">
        <f t="shared" si="0"/>
        <v>12.734816695121093</v>
      </c>
      <c r="AD47">
        <f t="shared" si="1"/>
        <v>1503.314789866914</v>
      </c>
      <c r="AE47">
        <f>'IDT-1'!F47</f>
        <v>9.6110000000000007</v>
      </c>
      <c r="AF47" s="25"/>
      <c r="AG47">
        <f t="shared" si="2"/>
        <v>1512.9257898669141</v>
      </c>
      <c r="AI47" s="35">
        <f>PXIL!J47</f>
        <v>0</v>
      </c>
      <c r="AJ47" s="35">
        <f>PXIL!P47</f>
        <v>0</v>
      </c>
      <c r="AK47" s="35">
        <f>RTM_IEX!J47</f>
        <v>14.55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7.9738499999999997</v>
      </c>
      <c r="E48">
        <f>GT_NG!T48</f>
        <v>9.7698762450950785</v>
      </c>
      <c r="F48">
        <f>GT_Spot!T48</f>
        <v>0</v>
      </c>
      <c r="G48">
        <f>PPCL_NG!T48</f>
        <v>24.1</v>
      </c>
      <c r="H48">
        <f>PPCL_Spot!T48</f>
        <v>5.22</v>
      </c>
      <c r="I48">
        <f>Bawana_NG!T48</f>
        <v>58.544583217688952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503.68460578444018</v>
      </c>
      <c r="P48" s="37">
        <v>75.616691314810765</v>
      </c>
      <c r="Q48" s="37">
        <v>21.48</v>
      </c>
      <c r="R48" s="39">
        <v>25.2</v>
      </c>
      <c r="S48" s="39">
        <v>0</v>
      </c>
      <c r="T48" s="38">
        <f>SUMPRODUCT(LTA!J48:AN48,LTA!J$101:AN$101,LTA!J$105:AN$105)</f>
        <v>110.76</v>
      </c>
      <c r="U48" s="38">
        <f>SUMPRODUCT(LTA!J48:AN48,LTA!J$102:AN$102,LTA!J$105:AN$105)</f>
        <v>266.33999999999997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203.72</v>
      </c>
      <c r="Z48" s="35">
        <f>IEX!P48</f>
        <v>0</v>
      </c>
      <c r="AA48" s="76">
        <f>STOA!J48</f>
        <v>200.13000000000002</v>
      </c>
      <c r="AB48" s="76">
        <f>-STOA!P48</f>
        <v>0</v>
      </c>
      <c r="AC48">
        <f t="shared" si="0"/>
        <v>12.786812695121093</v>
      </c>
      <c r="AD48">
        <f t="shared" si="1"/>
        <v>1509.4527938669139</v>
      </c>
      <c r="AE48">
        <f>'IDT-1'!F48</f>
        <v>7.3230000000000004</v>
      </c>
      <c r="AF48" s="25"/>
      <c r="AG48">
        <f t="shared" si="2"/>
        <v>1516.775793866914</v>
      </c>
      <c r="AI48" s="35">
        <f>PXIL!J48</f>
        <v>0</v>
      </c>
      <c r="AJ48" s="35">
        <f>PXIL!P48</f>
        <v>0</v>
      </c>
      <c r="AK48" s="35">
        <f>RTM_IEX!J48</f>
        <v>9.6999999999999993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7.9738499999999997</v>
      </c>
      <c r="E49">
        <f>GT_NG!T49</f>
        <v>9.7698762450950785</v>
      </c>
      <c r="F49">
        <f>GT_Spot!T49</f>
        <v>0</v>
      </c>
      <c r="G49">
        <f>PPCL_NG!T49</f>
        <v>24.1</v>
      </c>
      <c r="H49">
        <f>PPCL_Spot!T49</f>
        <v>5</v>
      </c>
      <c r="I49">
        <f>Bawana_NG!T49</f>
        <v>58.544583217688952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445.35574978444015</v>
      </c>
      <c r="P49" s="37">
        <v>75.616691314810765</v>
      </c>
      <c r="Q49" s="37">
        <v>21.48</v>
      </c>
      <c r="R49" s="39">
        <v>25.2</v>
      </c>
      <c r="S49" s="39">
        <v>0</v>
      </c>
      <c r="T49" s="38">
        <f>SUMPRODUCT(LTA!J49:AN49,LTA!J$101:AN$101,LTA!J$105:AN$105)</f>
        <v>110.76</v>
      </c>
      <c r="U49" s="38">
        <f>SUMPRODUCT(LTA!J49:AN49,LTA!J$102:AN$102,LTA!J$105:AN$105)</f>
        <v>268.36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216.34</v>
      </c>
      <c r="Z49" s="35">
        <f>IEX!P49</f>
        <v>0</v>
      </c>
      <c r="AA49" s="76">
        <f>STOA!J49</f>
        <v>200.13000000000002</v>
      </c>
      <c r="AB49" s="76">
        <f>-STOA!P49</f>
        <v>0</v>
      </c>
      <c r="AC49">
        <f t="shared" si="0"/>
        <v>12.703158304721093</v>
      </c>
      <c r="AD49">
        <f t="shared" si="1"/>
        <v>1499.5775922573141</v>
      </c>
      <c r="AE49">
        <f>'IDT-1'!F49</f>
        <v>2.746</v>
      </c>
      <c r="AF49" s="25"/>
      <c r="AG49">
        <f t="shared" si="2"/>
        <v>1502.3235922573142</v>
      </c>
      <c r="AI49" s="35">
        <f>PXIL!J49</f>
        <v>0</v>
      </c>
      <c r="AJ49" s="35">
        <f>PXIL!P49</f>
        <v>0</v>
      </c>
      <c r="AK49" s="35">
        <f>RTM_IEX!J49</f>
        <v>43.65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7.9738499999999997</v>
      </c>
      <c r="E50">
        <f>GT_NG!T50</f>
        <v>9.7698762450950785</v>
      </c>
      <c r="F50">
        <f>GT_Spot!T50</f>
        <v>0</v>
      </c>
      <c r="G50">
        <f>PPCL_NG!T50</f>
        <v>24.1</v>
      </c>
      <c r="H50">
        <f>PPCL_Spot!T50</f>
        <v>4.997827031725337</v>
      </c>
      <c r="I50">
        <f>Bawana_NG!T50</f>
        <v>58.544583217688952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444.32948178444025</v>
      </c>
      <c r="P50" s="37">
        <v>75.616691314810765</v>
      </c>
      <c r="Q50" s="37">
        <v>21.48</v>
      </c>
      <c r="R50" s="39">
        <v>25.2</v>
      </c>
      <c r="S50" s="39">
        <v>0</v>
      </c>
      <c r="T50" s="38">
        <f>SUMPRODUCT(LTA!J50:AN50,LTA!J$101:AN$101,LTA!J$105:AN$105)</f>
        <v>110.76</v>
      </c>
      <c r="U50" s="38">
        <f>SUMPRODUCT(LTA!J50:AN50,LTA!J$102:AN$102,LTA!J$105:AN$105)</f>
        <v>269.76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230.89</v>
      </c>
      <c r="Z50" s="35">
        <f>IEX!P50</f>
        <v>0</v>
      </c>
      <c r="AA50" s="76">
        <f>STOA!J50</f>
        <v>200.13000000000002</v>
      </c>
      <c r="AB50" s="76">
        <f>-STOA!P50</f>
        <v>0</v>
      </c>
      <c r="AC50">
        <f t="shared" si="0"/>
        <v>12.828499400587587</v>
      </c>
      <c r="AD50">
        <f t="shared" si="1"/>
        <v>1514.3738101931731</v>
      </c>
      <c r="AE50">
        <f>'IDT-1'!F50</f>
        <v>0</v>
      </c>
      <c r="AF50" s="25"/>
      <c r="AG50">
        <f t="shared" si="2"/>
        <v>1514.3738101931731</v>
      </c>
      <c r="AI50" s="35">
        <f>PXIL!J50</f>
        <v>0</v>
      </c>
      <c r="AJ50" s="35">
        <f>PXIL!P50</f>
        <v>0</v>
      </c>
      <c r="AK50" s="35">
        <f>RTM_IEX!J50</f>
        <v>43.65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7.9738499999999997</v>
      </c>
      <c r="E51">
        <f>GT_NG!T51</f>
        <v>9.7698762450950785</v>
      </c>
      <c r="F51">
        <f>GT_Spot!T51</f>
        <v>0</v>
      </c>
      <c r="G51">
        <f>PPCL_NG!T51</f>
        <v>24.1</v>
      </c>
      <c r="H51">
        <f>PPCL_Spot!T51</f>
        <v>4.997728305315766</v>
      </c>
      <c r="I51">
        <f>Bawana_NG!T51</f>
        <v>58.57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416.55948178444027</v>
      </c>
      <c r="P51" s="37">
        <v>75.616691314810765</v>
      </c>
      <c r="Q51" s="37">
        <v>21.48</v>
      </c>
      <c r="R51" s="39">
        <v>25.2</v>
      </c>
      <c r="S51" s="39">
        <v>0</v>
      </c>
      <c r="T51" s="38">
        <f>SUMPRODUCT(LTA!J51:AN51,LTA!J$101:AN$101,LTA!J$105:AN$105)</f>
        <v>110.76</v>
      </c>
      <c r="U51" s="38">
        <f>SUMPRODUCT(LTA!J51:AN51,LTA!J$102:AN$102,LTA!J$105:AN$105)</f>
        <v>270.79000000000002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242.53</v>
      </c>
      <c r="Z51" s="35">
        <f>IEX!P51</f>
        <v>0</v>
      </c>
      <c r="AA51" s="76">
        <f>STOA!J51</f>
        <v>200.04000000000002</v>
      </c>
      <c r="AB51" s="76">
        <f>-STOA!P51</f>
        <v>0</v>
      </c>
      <c r="AC51">
        <f t="shared" si="0"/>
        <v>12.86416007225716</v>
      </c>
      <c r="AD51">
        <f t="shared" si="1"/>
        <v>1518.5834675774047</v>
      </c>
      <c r="AE51">
        <f>'IDT-1'!F51</f>
        <v>0</v>
      </c>
      <c r="AF51" s="25"/>
      <c r="AG51">
        <f t="shared" si="2"/>
        <v>1518.5834675774047</v>
      </c>
      <c r="AI51" s="35">
        <f>PXIL!J51</f>
        <v>0</v>
      </c>
      <c r="AJ51" s="35">
        <f>PXIL!P51</f>
        <v>0</v>
      </c>
      <c r="AK51" s="35">
        <f>RTM_IEX!J51</f>
        <v>63.06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7.9738499999999997</v>
      </c>
      <c r="E52">
        <f>GT_NG!T52</f>
        <v>9.7698762450950785</v>
      </c>
      <c r="F52">
        <f>GT_Spot!T52</f>
        <v>0</v>
      </c>
      <c r="G52">
        <f>PPCL_NG!T52</f>
        <v>24.1</v>
      </c>
      <c r="H52">
        <f>PPCL_Spot!T52</f>
        <v>4.997728305315766</v>
      </c>
      <c r="I52">
        <f>Bawana_NG!T52</f>
        <v>58.57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416.55948178444027</v>
      </c>
      <c r="P52" s="37">
        <v>75.616691314810765</v>
      </c>
      <c r="Q52" s="37">
        <v>21.48</v>
      </c>
      <c r="R52" s="39">
        <v>25.2</v>
      </c>
      <c r="S52" s="39">
        <v>0</v>
      </c>
      <c r="T52" s="38">
        <f>SUMPRODUCT(LTA!J52:AN52,LTA!J$101:AN$101,LTA!J$105:AN$105)</f>
        <v>110.76</v>
      </c>
      <c r="U52" s="38">
        <f>SUMPRODUCT(LTA!J52:AN52,LTA!J$102:AN$102,LTA!J$105:AN$105)</f>
        <v>270.56000000000006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257.08</v>
      </c>
      <c r="Z52" s="35">
        <f>IEX!P52</f>
        <v>0</v>
      </c>
      <c r="AA52" s="76">
        <f>STOA!J52</f>
        <v>200.04000000000002</v>
      </c>
      <c r="AB52" s="76">
        <f>-STOA!P52</f>
        <v>0</v>
      </c>
      <c r="AC52">
        <f t="shared" si="0"/>
        <v>12.902968072257158</v>
      </c>
      <c r="AD52">
        <f t="shared" si="1"/>
        <v>1523.1646595774046</v>
      </c>
      <c r="AE52">
        <f>'IDT-1'!F52</f>
        <v>0</v>
      </c>
      <c r="AF52" s="25"/>
      <c r="AG52">
        <f t="shared" si="2"/>
        <v>1523.1646595774046</v>
      </c>
      <c r="AI52" s="35">
        <f>PXIL!J52</f>
        <v>0</v>
      </c>
      <c r="AJ52" s="35">
        <f>PXIL!P52</f>
        <v>0</v>
      </c>
      <c r="AK52" s="35">
        <f>RTM_IEX!J52</f>
        <v>53.36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7.9738499999999997</v>
      </c>
      <c r="E53">
        <f>GT_NG!T53</f>
        <v>9.7698762450950785</v>
      </c>
      <c r="F53">
        <f>GT_Spot!T53</f>
        <v>0</v>
      </c>
      <c r="G53">
        <f>PPCL_NG!T53</f>
        <v>24.1</v>
      </c>
      <c r="H53">
        <f>PPCL_Spot!T53</f>
        <v>4.9980007996801277</v>
      </c>
      <c r="I53">
        <f>Bawana_NG!T53</f>
        <v>58.57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416.55948178444027</v>
      </c>
      <c r="P53" s="37">
        <v>75.616691314810765</v>
      </c>
      <c r="Q53" s="37">
        <v>21.48</v>
      </c>
      <c r="R53" s="39">
        <v>25.2</v>
      </c>
      <c r="S53" s="39">
        <v>0</v>
      </c>
      <c r="T53" s="38">
        <f>SUMPRODUCT(LTA!J53:AN53,LTA!J$101:AN$101,LTA!J$105:AN$105)</f>
        <v>110.76</v>
      </c>
      <c r="U53" s="38">
        <f>SUMPRODUCT(LTA!J53:AN53,LTA!J$102:AN$102,LTA!J$105:AN$105)</f>
        <v>272.13000000000005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262.89999999999998</v>
      </c>
      <c r="Z53" s="35">
        <f>IEX!P53</f>
        <v>0</v>
      </c>
      <c r="AA53" s="76">
        <f>STOA!J53</f>
        <v>200.04000000000002</v>
      </c>
      <c r="AB53" s="76">
        <f>-STOA!P53</f>
        <v>0</v>
      </c>
      <c r="AC53">
        <f t="shared" si="0"/>
        <v>13.127922361209821</v>
      </c>
      <c r="AD53">
        <f t="shared" si="1"/>
        <v>1549.7199777828166</v>
      </c>
      <c r="AE53">
        <f>'IDT-1'!F53</f>
        <v>0</v>
      </c>
      <c r="AF53" s="25"/>
      <c r="AG53">
        <f t="shared" si="2"/>
        <v>1549.7199777828166</v>
      </c>
      <c r="AI53" s="35">
        <f>PXIL!J53</f>
        <v>0</v>
      </c>
      <c r="AJ53" s="35">
        <f>PXIL!P53</f>
        <v>0</v>
      </c>
      <c r="AK53" s="35">
        <f>RTM_IEX!J53</f>
        <v>72.75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7.9738499999999997</v>
      </c>
      <c r="E54">
        <f>GT_NG!T54</f>
        <v>9.7698762450950785</v>
      </c>
      <c r="F54">
        <f>GT_Spot!T54</f>
        <v>0</v>
      </c>
      <c r="G54">
        <f>PPCL_NG!T54</f>
        <v>24.1</v>
      </c>
      <c r="H54">
        <f>PPCL_Spot!T54</f>
        <v>4.9980007996801277</v>
      </c>
      <c r="I54">
        <f>Bawana_NG!T54</f>
        <v>58.57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416.55948178444027</v>
      </c>
      <c r="P54" s="37">
        <v>75.616691314810765</v>
      </c>
      <c r="Q54" s="37">
        <v>21.48</v>
      </c>
      <c r="R54" s="39">
        <v>25.2</v>
      </c>
      <c r="S54" s="39">
        <v>0</v>
      </c>
      <c r="T54" s="38">
        <f>SUMPRODUCT(LTA!J54:AN54,LTA!J$101:AN$101,LTA!J$105:AN$105)</f>
        <v>110.76</v>
      </c>
      <c r="U54" s="38">
        <f>SUMPRODUCT(LTA!J54:AN54,LTA!J$102:AN$102,LTA!J$105:AN$105)</f>
        <v>272.41000000000003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235.74</v>
      </c>
      <c r="Z54" s="35">
        <f>IEX!P54</f>
        <v>0</v>
      </c>
      <c r="AA54" s="76">
        <f>STOA!J54</f>
        <v>200.04000000000002</v>
      </c>
      <c r="AB54" s="76">
        <f>-STOA!P54</f>
        <v>0</v>
      </c>
      <c r="AC54">
        <f t="shared" si="0"/>
        <v>12.90221436120982</v>
      </c>
      <c r="AD54">
        <f t="shared" si="1"/>
        <v>1523.0756857828164</v>
      </c>
      <c r="AE54">
        <f>'IDT-1'!F54</f>
        <v>0</v>
      </c>
      <c r="AF54" s="25"/>
      <c r="AG54">
        <f t="shared" si="2"/>
        <v>1523.0756857828164</v>
      </c>
      <c r="AI54" s="35">
        <f>PXIL!J54</f>
        <v>0</v>
      </c>
      <c r="AJ54" s="35">
        <f>PXIL!P54</f>
        <v>0</v>
      </c>
      <c r="AK54" s="35">
        <f>RTM_IEX!J54</f>
        <v>72.760000000000005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7.9738499999999997</v>
      </c>
      <c r="E55">
        <f>GT_NG!T55</f>
        <v>9.4810945273631813</v>
      </c>
      <c r="F55">
        <f>GT_Spot!T55</f>
        <v>0</v>
      </c>
      <c r="G55">
        <f>PPCL_NG!T55</f>
        <v>24.1</v>
      </c>
      <c r="H55">
        <f>PPCL_Spot!T55</f>
        <v>4.9980007996801277</v>
      </c>
      <c r="I55">
        <f>Bawana_NG!T55</f>
        <v>58.57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416.69140578444024</v>
      </c>
      <c r="P55" s="37">
        <v>75.616691314810765</v>
      </c>
      <c r="Q55" s="37">
        <v>21.48</v>
      </c>
      <c r="R55" s="39">
        <v>25.2</v>
      </c>
      <c r="S55" s="39">
        <v>0</v>
      </c>
      <c r="T55" s="38">
        <f>SUMPRODUCT(LTA!J55:AN55,LTA!J$101:AN$101,LTA!J$105:AN$105)</f>
        <v>110.76</v>
      </c>
      <c r="U55" s="38">
        <f>SUMPRODUCT(LTA!J55:AN55,LTA!J$102:AN$102,LTA!J$105:AN$105)</f>
        <v>272.45999999999998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129.99</v>
      </c>
      <c r="Z55" s="35">
        <f>IEX!P55</f>
        <v>0</v>
      </c>
      <c r="AA55" s="76">
        <f>STOA!J55</f>
        <v>200.04000000000002</v>
      </c>
      <c r="AB55" s="76">
        <f>-STOA!P55</f>
        <v>0</v>
      </c>
      <c r="AC55">
        <f t="shared" si="0"/>
        <v>11.809316756380872</v>
      </c>
      <c r="AD55">
        <f t="shared" si="1"/>
        <v>1394.0617256699134</v>
      </c>
      <c r="AE55">
        <f>'IDT-1'!F55</f>
        <v>0</v>
      </c>
      <c r="AF55" s="25"/>
      <c r="AG55">
        <f t="shared" si="2"/>
        <v>1394.0617256699134</v>
      </c>
      <c r="AI55" s="35">
        <f>PXIL!J55</f>
        <v>0</v>
      </c>
      <c r="AJ55" s="35">
        <f>PXIL!P55</f>
        <v>0</v>
      </c>
      <c r="AK55" s="35">
        <f>RTM_IEX!J55</f>
        <v>48.51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7.9738499999999997</v>
      </c>
      <c r="E56">
        <f>GT_NG!T56</f>
        <v>9.4810945273631813</v>
      </c>
      <c r="F56">
        <f>GT_Spot!T56</f>
        <v>0</v>
      </c>
      <c r="G56">
        <f>PPCL_NG!T56</f>
        <v>24.1</v>
      </c>
      <c r="H56">
        <f>PPCL_Spot!T56</f>
        <v>4.9980007996801277</v>
      </c>
      <c r="I56">
        <f>Bawana_NG!T56</f>
        <v>58.57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416.69140578444024</v>
      </c>
      <c r="P56" s="37">
        <v>75.616691314810765</v>
      </c>
      <c r="Q56" s="37">
        <v>21.48</v>
      </c>
      <c r="R56" s="39">
        <v>25.2</v>
      </c>
      <c r="S56" s="39">
        <v>0</v>
      </c>
      <c r="T56" s="38">
        <f>SUMPRODUCT(LTA!J56:AN56,LTA!J$101:AN$101,LTA!J$105:AN$105)</f>
        <v>110.76</v>
      </c>
      <c r="U56" s="38">
        <f>SUMPRODUCT(LTA!J56:AN56,LTA!J$102:AN$102,LTA!J$105:AN$105)</f>
        <v>271.58999999999997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116.41</v>
      </c>
      <c r="Z56" s="35">
        <f>IEX!P56</f>
        <v>0</v>
      </c>
      <c r="AA56" s="76">
        <f>STOA!J56</f>
        <v>200.04000000000002</v>
      </c>
      <c r="AB56" s="76">
        <f>-STOA!P56</f>
        <v>0</v>
      </c>
      <c r="AC56">
        <f t="shared" si="0"/>
        <v>11.687936756380873</v>
      </c>
      <c r="AD56">
        <f t="shared" si="1"/>
        <v>1379.7331056699136</v>
      </c>
      <c r="AE56">
        <f>'IDT-1'!F56</f>
        <v>0.45800000000000002</v>
      </c>
      <c r="AF56" s="25"/>
      <c r="AG56">
        <f t="shared" si="2"/>
        <v>1380.1911056699137</v>
      </c>
      <c r="AI56" s="35">
        <f>PXIL!J56</f>
        <v>0</v>
      </c>
      <c r="AJ56" s="35">
        <f>PXIL!P56</f>
        <v>0</v>
      </c>
      <c r="AK56" s="35">
        <f>RTM_IEX!J56</f>
        <v>48.51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7.9738499999999997</v>
      </c>
      <c r="E57">
        <f>GT_NG!T57</f>
        <v>9.4810945273631813</v>
      </c>
      <c r="F57">
        <f>GT_Spot!T57</f>
        <v>0</v>
      </c>
      <c r="G57">
        <f>PPCL_NG!T57</f>
        <v>24.1</v>
      </c>
      <c r="H57">
        <f>PPCL_Spot!T57</f>
        <v>4.9980007996801277</v>
      </c>
      <c r="I57">
        <f>Bawana_NG!T57</f>
        <v>58.57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416.76037778444021</v>
      </c>
      <c r="P57" s="37">
        <v>75.616691314810765</v>
      </c>
      <c r="Q57" s="37">
        <v>20.84</v>
      </c>
      <c r="R57" s="39">
        <v>25.2</v>
      </c>
      <c r="S57" s="39">
        <v>0</v>
      </c>
      <c r="T57" s="38">
        <f>SUMPRODUCT(LTA!J57:AN57,LTA!J$101:AN$101,LTA!J$105:AN$105)</f>
        <v>108.76</v>
      </c>
      <c r="U57" s="38">
        <f>SUMPRODUCT(LTA!J57:AN57,LTA!J$102:AN$102,LTA!J$105:AN$105)</f>
        <v>267.94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146.47999999999999</v>
      </c>
      <c r="Z57" s="35">
        <f>IEX!P57</f>
        <v>0</v>
      </c>
      <c r="AA57" s="76">
        <f>STOA!J57</f>
        <v>200.04000000000002</v>
      </c>
      <c r="AB57" s="76">
        <f>-STOA!P57</f>
        <v>0</v>
      </c>
      <c r="AC57">
        <f t="shared" si="0"/>
        <v>12.091884121180872</v>
      </c>
      <c r="AD57">
        <f t="shared" si="1"/>
        <v>1427.4181303051134</v>
      </c>
      <c r="AE57">
        <f>'IDT-1'!F57</f>
        <v>5.0339999999999998</v>
      </c>
      <c r="AF57" s="25"/>
      <c r="AG57">
        <f t="shared" si="2"/>
        <v>1432.4521303051135</v>
      </c>
      <c r="AI57" s="35">
        <f>PXIL!J57</f>
        <v>0</v>
      </c>
      <c r="AJ57" s="35">
        <f>PXIL!P57</f>
        <v>0</v>
      </c>
      <c r="AK57" s="35">
        <f>RTM_IEX!J57</f>
        <v>72.75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7.9738499999999997</v>
      </c>
      <c r="E58">
        <f>GT_NG!T58</f>
        <v>9.4810945273631813</v>
      </c>
      <c r="F58">
        <f>GT_Spot!T58</f>
        <v>0</v>
      </c>
      <c r="G58">
        <f>PPCL_NG!T58</f>
        <v>24.1</v>
      </c>
      <c r="H58">
        <f>PPCL_Spot!T58</f>
        <v>4.9980007996801277</v>
      </c>
      <c r="I58">
        <f>Bawana_NG!T58</f>
        <v>58.57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455.56037778444022</v>
      </c>
      <c r="P58" s="37">
        <v>75.616691314810765</v>
      </c>
      <c r="Q58" s="37">
        <v>20.84</v>
      </c>
      <c r="R58" s="39">
        <v>25.2</v>
      </c>
      <c r="S58" s="39">
        <v>0</v>
      </c>
      <c r="T58" s="38">
        <f>SUMPRODUCT(LTA!J58:AN58,LTA!J$101:AN$101,LTA!J$105:AN$105)</f>
        <v>106</v>
      </c>
      <c r="U58" s="38">
        <f>SUMPRODUCT(LTA!J58:AN58,LTA!J$102:AN$102,LTA!J$105:AN$105)</f>
        <v>263.90000000000003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195.96</v>
      </c>
      <c r="Z58" s="35">
        <f>IEX!P58</f>
        <v>0</v>
      </c>
      <c r="AA58" s="76">
        <f>STOA!J58</f>
        <v>200.04000000000002</v>
      </c>
      <c r="AB58" s="76">
        <f>-STOA!P58</f>
        <v>0</v>
      </c>
      <c r="AC58">
        <f t="shared" si="0"/>
        <v>12.491136121180872</v>
      </c>
      <c r="AD58">
        <f t="shared" si="1"/>
        <v>1474.5488783051135</v>
      </c>
      <c r="AE58">
        <f>'IDT-1'!F58</f>
        <v>5.0339999999999998</v>
      </c>
      <c r="AF58" s="25"/>
      <c r="AG58">
        <f t="shared" si="2"/>
        <v>1479.5828783051136</v>
      </c>
      <c r="AI58" s="35">
        <f>PXIL!J58</f>
        <v>0</v>
      </c>
      <c r="AJ58" s="35">
        <f>PXIL!P58</f>
        <v>0</v>
      </c>
      <c r="AK58" s="35">
        <f>RTM_IEX!J58</f>
        <v>38.799999999999997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7.9738499999999997</v>
      </c>
      <c r="E59">
        <f>GT_NG!T59</f>
        <v>9.4810945273631813</v>
      </c>
      <c r="F59">
        <f>GT_Spot!T59</f>
        <v>0</v>
      </c>
      <c r="G59">
        <f>PPCL_NG!T59</f>
        <v>24.1</v>
      </c>
      <c r="H59">
        <f>PPCL_Spot!T59</f>
        <v>4.9980007996801277</v>
      </c>
      <c r="I59">
        <f>Bawana_NG!T59</f>
        <v>58.57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530.3714057844403</v>
      </c>
      <c r="P59" s="37">
        <v>75.616691314810765</v>
      </c>
      <c r="Q59" s="37">
        <v>20.84</v>
      </c>
      <c r="R59" s="39">
        <v>25.2</v>
      </c>
      <c r="S59" s="39">
        <v>0</v>
      </c>
      <c r="T59" s="38">
        <f>SUMPRODUCT(LTA!J59:AN59,LTA!J$101:AN$101,LTA!J$105:AN$105)</f>
        <v>105.56</v>
      </c>
      <c r="U59" s="38">
        <f>SUMPRODUCT(LTA!J59:AN59,LTA!J$102:AN$102,LTA!J$105:AN$105)</f>
        <v>279.87000000000006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27.82</v>
      </c>
      <c r="Z59" s="35">
        <f>IEX!P59</f>
        <v>0</v>
      </c>
      <c r="AA59" s="76">
        <f>STOA!J59</f>
        <v>200.04000000000002</v>
      </c>
      <c r="AB59" s="76">
        <f>-STOA!P59</f>
        <v>0</v>
      </c>
      <c r="AC59">
        <f t="shared" si="0"/>
        <v>12.897032756380872</v>
      </c>
      <c r="AD59">
        <f t="shared" si="1"/>
        <v>1522.4640096699136</v>
      </c>
      <c r="AE59">
        <f>'IDT-1'!F59</f>
        <v>0</v>
      </c>
      <c r="AF59" s="25"/>
      <c r="AG59">
        <f t="shared" si="2"/>
        <v>1522.4640096699136</v>
      </c>
      <c r="AI59" s="35">
        <f>PXIL!J59</f>
        <v>0</v>
      </c>
      <c r="AJ59" s="35">
        <f>PXIL!P59</f>
        <v>0</v>
      </c>
      <c r="AK59" s="35">
        <f>RTM_IEX!J59</f>
        <v>164.92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7.9738499999999997</v>
      </c>
      <c r="E60">
        <f>GT_NG!T60</f>
        <v>9.4810945273631813</v>
      </c>
      <c r="F60">
        <f>GT_Spot!T60</f>
        <v>0</v>
      </c>
      <c r="G60">
        <f>PPCL_NG!T60</f>
        <v>24.1</v>
      </c>
      <c r="H60">
        <f>PPCL_Spot!T60</f>
        <v>5</v>
      </c>
      <c r="I60">
        <f>Bawana_NG!T60</f>
        <v>58.57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630.08606578444062</v>
      </c>
      <c r="P60" s="37">
        <v>75.616691314810765</v>
      </c>
      <c r="Q60" s="37">
        <v>20.84</v>
      </c>
      <c r="R60" s="39">
        <v>25.2</v>
      </c>
      <c r="S60" s="39">
        <v>0</v>
      </c>
      <c r="T60" s="38">
        <f>SUMPRODUCT(LTA!J60:AN60,LTA!J$101:AN$101,LTA!J$105:AN$105)</f>
        <v>101.01</v>
      </c>
      <c r="U60" s="38">
        <f>SUMPRODUCT(LTA!J60:AN60,LTA!J$102:AN$102,LTA!J$105:AN$105)</f>
        <v>275.44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200.04000000000002</v>
      </c>
      <c r="AB60" s="76">
        <f>-STOA!P60</f>
        <v>0</v>
      </c>
      <c r="AC60">
        <f t="shared" si="0"/>
        <v>13.140352693663562</v>
      </c>
      <c r="AD60">
        <f t="shared" si="1"/>
        <v>1551.187348932951</v>
      </c>
      <c r="AE60">
        <f>'IDT-1'!F60</f>
        <v>0</v>
      </c>
      <c r="AF60" s="25"/>
      <c r="AG60">
        <f t="shared" si="2"/>
        <v>1551.187348932951</v>
      </c>
      <c r="AI60" s="35">
        <f>PXIL!J60</f>
        <v>0</v>
      </c>
      <c r="AJ60" s="35">
        <f>PXIL!P60</f>
        <v>0</v>
      </c>
      <c r="AK60" s="35">
        <f>RTM_IEX!J60</f>
        <v>130.97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7.9738499999999997</v>
      </c>
      <c r="E61">
        <f>GT_NG!T61</f>
        <v>9.4810945273631813</v>
      </c>
      <c r="F61">
        <f>GT_Spot!T61</f>
        <v>0</v>
      </c>
      <c r="G61">
        <f>PPCL_NG!T61</f>
        <v>24.1</v>
      </c>
      <c r="H61">
        <f>PPCL_Spot!T61</f>
        <v>5</v>
      </c>
      <c r="I61">
        <f>Bawana_NG!T61</f>
        <v>58.57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681.35867385002905</v>
      </c>
      <c r="P61" s="37">
        <v>75.616691314810765</v>
      </c>
      <c r="Q61" s="37">
        <v>20.84</v>
      </c>
      <c r="R61" s="39">
        <v>25.2</v>
      </c>
      <c r="S61" s="39">
        <v>0</v>
      </c>
      <c r="T61" s="38">
        <f>SUMPRODUCT(LTA!J61:AN61,LTA!J$101:AN$101,LTA!J$105:AN$105)</f>
        <v>95.64</v>
      </c>
      <c r="U61" s="38">
        <f>SUMPRODUCT(LTA!J61:AN61,LTA!J$102:AN$102,LTA!J$105:AN$105)</f>
        <v>269.23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30.07</v>
      </c>
      <c r="Z61" s="35">
        <f>IEX!P61</f>
        <v>0</v>
      </c>
      <c r="AA61" s="76">
        <f>STOA!J61</f>
        <v>200.04000000000002</v>
      </c>
      <c r="AB61" s="76">
        <f>-STOA!P61</f>
        <v>0</v>
      </c>
      <c r="AC61">
        <f t="shared" si="0"/>
        <v>13.441094601414504</v>
      </c>
      <c r="AD61">
        <f t="shared" si="1"/>
        <v>1586.6892150907884</v>
      </c>
      <c r="AE61">
        <f>'IDT-1'!F61</f>
        <v>0</v>
      </c>
      <c r="AF61" s="25"/>
      <c r="AG61">
        <f t="shared" si="2"/>
        <v>1586.6892150907884</v>
      </c>
      <c r="AI61" s="35">
        <f>PXIL!J61</f>
        <v>0</v>
      </c>
      <c r="AJ61" s="35">
        <f>PXIL!P61</f>
        <v>0</v>
      </c>
      <c r="AK61" s="35">
        <f>RTM_IEX!J61</f>
        <v>97.01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7.9738499999999997</v>
      </c>
      <c r="E62">
        <f>GT_NG!T62</f>
        <v>9.4810945273631813</v>
      </c>
      <c r="F62">
        <f>GT_Spot!T62</f>
        <v>0</v>
      </c>
      <c r="G62">
        <f>PPCL_NG!T62</f>
        <v>24.1</v>
      </c>
      <c r="H62">
        <f>PPCL_Spot!T62</f>
        <v>5</v>
      </c>
      <c r="I62">
        <f>Bawana_NG!T62</f>
        <v>58.57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681.22867385002894</v>
      </c>
      <c r="P62" s="37">
        <v>75.617128972246491</v>
      </c>
      <c r="Q62" s="37">
        <v>20.84</v>
      </c>
      <c r="R62" s="39">
        <v>25.2</v>
      </c>
      <c r="S62" s="39">
        <v>0</v>
      </c>
      <c r="T62" s="38">
        <f>SUMPRODUCT(LTA!J62:AN62,LTA!J$101:AN$101,LTA!J$105:AN$105)</f>
        <v>89.99</v>
      </c>
      <c r="U62" s="38">
        <f>SUMPRODUCT(LTA!J62:AN62,LTA!J$102:AN$102,LTA!J$105:AN$105)</f>
        <v>262.84000000000003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63.06</v>
      </c>
      <c r="Z62" s="35">
        <f>IEX!P62</f>
        <v>0</v>
      </c>
      <c r="AA62" s="76">
        <f>STOA!J62</f>
        <v>200.04000000000002</v>
      </c>
      <c r="AB62" s="76">
        <f>-STOA!P62</f>
        <v>0</v>
      </c>
      <c r="AC62">
        <f t="shared" si="0"/>
        <v>13.534506277736963</v>
      </c>
      <c r="AD62">
        <f t="shared" si="1"/>
        <v>1597.7162410719015</v>
      </c>
      <c r="AE62">
        <f>'IDT-1'!F62</f>
        <v>0</v>
      </c>
      <c r="AF62" s="25"/>
      <c r="AG62">
        <f t="shared" si="2"/>
        <v>1597.7162410719015</v>
      </c>
      <c r="AI62" s="35">
        <f>PXIL!J62</f>
        <v>0</v>
      </c>
      <c r="AJ62" s="35">
        <f>PXIL!P62</f>
        <v>0</v>
      </c>
      <c r="AK62" s="35">
        <f>RTM_IEX!J62</f>
        <v>87.31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7.9738499999999997</v>
      </c>
      <c r="E63">
        <f>GT_NG!T63</f>
        <v>9.4810945273631813</v>
      </c>
      <c r="F63">
        <f>GT_Spot!T63</f>
        <v>0</v>
      </c>
      <c r="G63">
        <f>PPCL_NG!T63</f>
        <v>24.1</v>
      </c>
      <c r="H63">
        <f>PPCL_Spot!T63</f>
        <v>5</v>
      </c>
      <c r="I63">
        <f>Bawana_NG!T63</f>
        <v>58.57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672.68447548046368</v>
      </c>
      <c r="P63" s="37">
        <v>75.617128972246491</v>
      </c>
      <c r="Q63" s="37">
        <v>20.84</v>
      </c>
      <c r="R63" s="39">
        <v>25.2</v>
      </c>
      <c r="S63" s="39">
        <v>0</v>
      </c>
      <c r="T63" s="38">
        <f>SUMPRODUCT(LTA!J63:AN63,LTA!J$101:AN$101,LTA!J$105:AN$105)</f>
        <v>84.1</v>
      </c>
      <c r="U63" s="38">
        <f>SUMPRODUCT(LTA!J63:AN63,LTA!J$102:AN$102,LTA!J$105:AN$105)</f>
        <v>250.32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88.28</v>
      </c>
      <c r="Z63" s="35">
        <f>IEX!P63</f>
        <v>0</v>
      </c>
      <c r="AA63" s="76">
        <f>STOA!J63</f>
        <v>200.04000000000002</v>
      </c>
      <c r="AB63" s="76">
        <f>-STOA!P63</f>
        <v>0</v>
      </c>
      <c r="AC63">
        <f t="shared" si="0"/>
        <v>13.601419011432615</v>
      </c>
      <c r="AD63">
        <f t="shared" si="1"/>
        <v>1605.6151299686408</v>
      </c>
      <c r="AE63">
        <f>'IDT-1'!F63</f>
        <v>0</v>
      </c>
      <c r="AF63" s="25"/>
      <c r="AG63">
        <f t="shared" si="2"/>
        <v>1605.6151299686408</v>
      </c>
      <c r="AI63" s="35">
        <f>PXIL!J63</f>
        <v>0</v>
      </c>
      <c r="AJ63" s="35">
        <f>PXIL!P63</f>
        <v>0</v>
      </c>
      <c r="AK63" s="35">
        <f>RTM_IEX!J63</f>
        <v>97.01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7.9738499999999997</v>
      </c>
      <c r="E64">
        <f>GT_NG!T64</f>
        <v>9.4810945273631813</v>
      </c>
      <c r="F64">
        <f>GT_Spot!T64</f>
        <v>0</v>
      </c>
      <c r="G64">
        <f>PPCL_NG!T64</f>
        <v>24.1</v>
      </c>
      <c r="H64">
        <f>PPCL_Spot!T64</f>
        <v>4.997728305315766</v>
      </c>
      <c r="I64">
        <f>Bawana_NG!T64</f>
        <v>58.57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671.3713993935072</v>
      </c>
      <c r="P64" s="37">
        <v>75.617128972246491</v>
      </c>
      <c r="Q64" s="37">
        <v>20.84</v>
      </c>
      <c r="R64" s="39">
        <v>25.2</v>
      </c>
      <c r="S64" s="39">
        <v>0</v>
      </c>
      <c r="T64" s="38">
        <f>SUMPRODUCT(LTA!J64:AN64,LTA!J$101:AN$101,LTA!J$105:AN$105)</f>
        <v>76.2</v>
      </c>
      <c r="U64" s="38">
        <f>SUMPRODUCT(LTA!J64:AN64,LTA!J$102:AN$102,LTA!J$105:AN$105)</f>
        <v>243.16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101.86</v>
      </c>
      <c r="Z64" s="35">
        <f>IEX!P64</f>
        <v>0</v>
      </c>
      <c r="AA64" s="76">
        <f>STOA!J64</f>
        <v>200.04000000000002</v>
      </c>
      <c r="AB64" s="76">
        <f>-STOA!P64</f>
        <v>0</v>
      </c>
      <c r="AC64">
        <f t="shared" si="0"/>
        <v>13.577938090066834</v>
      </c>
      <c r="AD64">
        <f t="shared" si="1"/>
        <v>1602.8432631083658</v>
      </c>
      <c r="AE64">
        <f>'IDT-1'!F64</f>
        <v>0</v>
      </c>
      <c r="AF64" s="25"/>
      <c r="AG64">
        <f t="shared" si="2"/>
        <v>1602.8432631083658</v>
      </c>
      <c r="AI64" s="35">
        <f>PXIL!J64</f>
        <v>0</v>
      </c>
      <c r="AJ64" s="35">
        <f>PXIL!P64</f>
        <v>0</v>
      </c>
      <c r="AK64" s="35">
        <f>RTM_IEX!J64</f>
        <v>97.01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7.9738499999999997</v>
      </c>
      <c r="E65">
        <f>GT_NG!T65</f>
        <v>9.4810945273631813</v>
      </c>
      <c r="F65">
        <f>GT_Spot!T65</f>
        <v>0</v>
      </c>
      <c r="G65">
        <f>PPCL_NG!T65</f>
        <v>24.1</v>
      </c>
      <c r="H65">
        <f>PPCL_Spot!T65</f>
        <v>4.997728305315766</v>
      </c>
      <c r="I65">
        <f>Bawana_NG!T65</f>
        <v>58.57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671.491637792132</v>
      </c>
      <c r="P65" s="37">
        <v>75.617128972246491</v>
      </c>
      <c r="Q65" s="37">
        <v>20.84</v>
      </c>
      <c r="R65" s="39">
        <v>25.2</v>
      </c>
      <c r="S65" s="39">
        <v>0</v>
      </c>
      <c r="T65" s="38">
        <f>SUMPRODUCT(LTA!J65:AN65,LTA!J$101:AN$101,LTA!J$105:AN$105)</f>
        <v>70.31</v>
      </c>
      <c r="U65" s="38">
        <f>SUMPRODUCT(LTA!J65:AN65,LTA!J$102:AN$102,LTA!J$105:AN$105)</f>
        <v>237.69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111.56</v>
      </c>
      <c r="Z65" s="35">
        <f>IEX!P65</f>
        <v>0</v>
      </c>
      <c r="AA65" s="76">
        <f>STOA!J65</f>
        <v>200.04000000000002</v>
      </c>
      <c r="AB65" s="76">
        <f>-STOA!P65</f>
        <v>0</v>
      </c>
      <c r="AC65">
        <f t="shared" si="0"/>
        <v>13.565088092615284</v>
      </c>
      <c r="AD65">
        <f t="shared" si="1"/>
        <v>1601.3263515044423</v>
      </c>
      <c r="AE65">
        <f>'IDT-1'!F65</f>
        <v>0</v>
      </c>
      <c r="AF65" s="25"/>
      <c r="AG65">
        <f t="shared" si="2"/>
        <v>1601.3263515044423</v>
      </c>
      <c r="AI65" s="35">
        <f>PXIL!J65</f>
        <v>0</v>
      </c>
      <c r="AJ65" s="35">
        <f>PXIL!P65</f>
        <v>0</v>
      </c>
      <c r="AK65" s="35">
        <f>RTM_IEX!J65</f>
        <v>97.02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7.9738499999999997</v>
      </c>
      <c r="E66">
        <f>GT_NG!T66</f>
        <v>9.4810945273631813</v>
      </c>
      <c r="F66">
        <f>GT_Spot!T66</f>
        <v>0</v>
      </c>
      <c r="G66">
        <f>PPCL_NG!T66</f>
        <v>24.1</v>
      </c>
      <c r="H66">
        <f>PPCL_Spot!T66</f>
        <v>4.997728305315766</v>
      </c>
      <c r="I66">
        <f>Bawana_NG!T66</f>
        <v>58.57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672.14817583561023</v>
      </c>
      <c r="P66" s="37">
        <v>75.617128972246491</v>
      </c>
      <c r="Q66" s="37">
        <v>20.84</v>
      </c>
      <c r="R66" s="39">
        <v>25.2</v>
      </c>
      <c r="S66" s="39">
        <v>0</v>
      </c>
      <c r="T66" s="38">
        <f>SUMPRODUCT(LTA!J66:AN66,LTA!J$101:AN$101,LTA!J$105:AN$105)</f>
        <v>62.43</v>
      </c>
      <c r="U66" s="38">
        <f>SUMPRODUCT(LTA!J66:AN66,LTA!J$102:AN$102,LTA!J$105:AN$105)</f>
        <v>232.48999999999998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113.5</v>
      </c>
      <c r="Z66" s="35">
        <f>IEX!P66</f>
        <v>0</v>
      </c>
      <c r="AA66" s="76">
        <f>STOA!J66</f>
        <v>200.04000000000002</v>
      </c>
      <c r="AB66" s="76">
        <f>-STOA!P66</f>
        <v>0</v>
      </c>
      <c r="AC66">
        <f t="shared" si="0"/>
        <v>13.476943012180497</v>
      </c>
      <c r="AD66">
        <f t="shared" si="1"/>
        <v>1590.9210346283551</v>
      </c>
      <c r="AE66">
        <f>'IDT-1'!F66</f>
        <v>0</v>
      </c>
      <c r="AF66" s="25"/>
      <c r="AG66">
        <f t="shared" si="2"/>
        <v>1590.9210346283551</v>
      </c>
      <c r="AI66" s="35">
        <f>PXIL!J66</f>
        <v>0</v>
      </c>
      <c r="AJ66" s="35">
        <f>PXIL!P66</f>
        <v>0</v>
      </c>
      <c r="AK66" s="35">
        <f>RTM_IEX!J66</f>
        <v>97.01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7.9738499999999997</v>
      </c>
      <c r="E67">
        <f>GT_NG!T67</f>
        <v>9.4810945273631813</v>
      </c>
      <c r="F67">
        <f>GT_Spot!T67</f>
        <v>0</v>
      </c>
      <c r="G67">
        <f>PPCL_NG!T67</f>
        <v>24.1</v>
      </c>
      <c r="H67">
        <f>PPCL_Spot!T67</f>
        <v>4.997728305315766</v>
      </c>
      <c r="I67">
        <f>Bawana_NG!T67</f>
        <v>58.57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671.491637792132</v>
      </c>
      <c r="P67" s="37">
        <v>75.617128972246491</v>
      </c>
      <c r="Q67" s="37">
        <v>20.84</v>
      </c>
      <c r="R67" s="39">
        <v>25.2</v>
      </c>
      <c r="S67" s="39">
        <v>0</v>
      </c>
      <c r="T67" s="38">
        <f>SUMPRODUCT(LTA!J67:AN67,LTA!J$101:AN$101,LTA!J$105:AN$105)</f>
        <v>54.37</v>
      </c>
      <c r="U67" s="38">
        <f>SUMPRODUCT(LTA!J67:AN67,LTA!J$102:AN$102,LTA!J$105:AN$105)</f>
        <v>228.64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160.07</v>
      </c>
      <c r="Z67" s="35">
        <f>IEX!P67</f>
        <v>0</v>
      </c>
      <c r="AA67" s="76">
        <f>STOA!J67</f>
        <v>200.04000000000002</v>
      </c>
      <c r="AB67" s="76">
        <f>-STOA!P67</f>
        <v>0</v>
      </c>
      <c r="AC67">
        <f t="shared" si="0"/>
        <v>13.395912092615282</v>
      </c>
      <c r="AD67">
        <f t="shared" si="1"/>
        <v>1581.3555275044421</v>
      </c>
      <c r="AE67">
        <f>'IDT-1'!F67</f>
        <v>0</v>
      </c>
      <c r="AF67" s="25"/>
      <c r="AG67">
        <f t="shared" si="2"/>
        <v>1581.3555275044421</v>
      </c>
      <c r="AI67" s="35">
        <f>PXIL!J67</f>
        <v>0</v>
      </c>
      <c r="AJ67" s="35">
        <f>PXIL!P67</f>
        <v>0</v>
      </c>
      <c r="AK67" s="35">
        <f>RTM_IEX!J67</f>
        <v>53.36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7.9738499999999997</v>
      </c>
      <c r="E68">
        <f>GT_NG!T68</f>
        <v>9.4810945273631813</v>
      </c>
      <c r="F68">
        <f>GT_Spot!T68</f>
        <v>0</v>
      </c>
      <c r="G68">
        <f>PPCL_NG!T68</f>
        <v>24.1</v>
      </c>
      <c r="H68">
        <f>PPCL_Spot!T68</f>
        <v>4.997728305315766</v>
      </c>
      <c r="I68">
        <f>Bawana_NG!T68</f>
        <v>58.57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671.44163779213204</v>
      </c>
      <c r="P68" s="37">
        <v>75.617128972246491</v>
      </c>
      <c r="Q68" s="37">
        <v>20.84</v>
      </c>
      <c r="R68" s="39">
        <v>25.2</v>
      </c>
      <c r="S68" s="39">
        <v>0</v>
      </c>
      <c r="T68" s="38">
        <f>SUMPRODUCT(LTA!J68:AN68,LTA!J$101:AN$101,LTA!J$105:AN$105)</f>
        <v>45.53</v>
      </c>
      <c r="U68" s="38">
        <f>SUMPRODUCT(LTA!J68:AN68,LTA!J$102:AN$102,LTA!J$105:AN$105)</f>
        <v>224.75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154.25</v>
      </c>
      <c r="Z68" s="35">
        <f>IEX!P68</f>
        <v>0</v>
      </c>
      <c r="AA68" s="76">
        <f>STOA!J68</f>
        <v>200.04000000000002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13.280412092615281</v>
      </c>
      <c r="AD68">
        <f t="shared" ref="AD68:AD98" si="4">SUM(B68:AB68,AI68:AV68)-AC68</f>
        <v>1567.7210275044422</v>
      </c>
      <c r="AE68">
        <f>'IDT-1'!F68</f>
        <v>0</v>
      </c>
      <c r="AF68" s="25"/>
      <c r="AG68">
        <f t="shared" ref="AG68:AG98" si="5">SUM(AD68:AF68)</f>
        <v>1567.7210275044422</v>
      </c>
      <c r="AI68" s="35">
        <f>PXIL!J68</f>
        <v>0</v>
      </c>
      <c r="AJ68" s="35">
        <f>PXIL!P68</f>
        <v>0</v>
      </c>
      <c r="AK68" s="35">
        <f>RTM_IEX!J68</f>
        <v>58.21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7.9738499999999997</v>
      </c>
      <c r="E69">
        <f>GT_NG!T69</f>
        <v>9.4810945273631813</v>
      </c>
      <c r="F69">
        <f>GT_Spot!T69</f>
        <v>0</v>
      </c>
      <c r="G69">
        <f>PPCL_NG!T69</f>
        <v>24.1</v>
      </c>
      <c r="H69">
        <f>PPCL_Spot!T69</f>
        <v>4.997728305315766</v>
      </c>
      <c r="I69">
        <f>Bawana_NG!T69</f>
        <v>58.57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671.82911418107051</v>
      </c>
      <c r="P69" s="37">
        <v>75.617128972246491</v>
      </c>
      <c r="Q69" s="37">
        <v>20.84</v>
      </c>
      <c r="R69" s="39">
        <v>25.2</v>
      </c>
      <c r="S69" s="39">
        <v>0</v>
      </c>
      <c r="T69" s="38">
        <f>SUMPRODUCT(LTA!J69:AN69,LTA!J$101:AN$101,LTA!J$105:AN$105)</f>
        <v>32.64</v>
      </c>
      <c r="U69" s="38">
        <f>SUMPRODUCT(LTA!J69:AN69,LTA!J$102:AN$102,LTA!J$105:AN$105)</f>
        <v>222.51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153.28</v>
      </c>
      <c r="Z69" s="35">
        <f>IEX!P69</f>
        <v>0</v>
      </c>
      <c r="AA69" s="76">
        <f>STOA!J69</f>
        <v>200.04000000000002</v>
      </c>
      <c r="AB69" s="76">
        <f>-STOA!P69</f>
        <v>0</v>
      </c>
      <c r="AC69">
        <f t="shared" si="3"/>
        <v>13.197314894282364</v>
      </c>
      <c r="AD69">
        <f t="shared" si="4"/>
        <v>1557.9116010917137</v>
      </c>
      <c r="AE69">
        <f>'IDT-1'!F69</f>
        <v>0</v>
      </c>
      <c r="AF69" s="25"/>
      <c r="AG69">
        <f t="shared" si="5"/>
        <v>1557.9116010917137</v>
      </c>
      <c r="AI69" s="35">
        <f>PXIL!J69</f>
        <v>0</v>
      </c>
      <c r="AJ69" s="35">
        <f>PXIL!P69</f>
        <v>0</v>
      </c>
      <c r="AK69" s="35">
        <f>RTM_IEX!J69</f>
        <v>64.03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7.9738499999999997</v>
      </c>
      <c r="E70">
        <f>GT_NG!T70</f>
        <v>9.4810945273631813</v>
      </c>
      <c r="F70">
        <f>GT_Spot!T70</f>
        <v>0</v>
      </c>
      <c r="G70">
        <f>PPCL_NG!T70</f>
        <v>24.1</v>
      </c>
      <c r="H70">
        <f>PPCL_Spot!T70</f>
        <v>4.997728305315766</v>
      </c>
      <c r="I70">
        <f>Bawana_NG!T70</f>
        <v>58.57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671.77082218107046</v>
      </c>
      <c r="P70" s="37">
        <v>75.617128972246491</v>
      </c>
      <c r="Q70" s="37">
        <v>20.84</v>
      </c>
      <c r="R70" s="39">
        <v>23.09</v>
      </c>
      <c r="S70" s="39">
        <v>0</v>
      </c>
      <c r="T70" s="38">
        <f>SUMPRODUCT(LTA!J70:AN70,LTA!J$101:AN$101,LTA!J$105:AN$105)</f>
        <v>24.64</v>
      </c>
      <c r="U70" s="38">
        <f>SUMPRODUCT(LTA!J70:AN70,LTA!J$102:AN$102,LTA!J$105:AN$105)</f>
        <v>219.17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154.25</v>
      </c>
      <c r="Z70" s="35">
        <f>IEX!P70</f>
        <v>0</v>
      </c>
      <c r="AA70" s="76">
        <f>STOA!J70</f>
        <v>200.04000000000002</v>
      </c>
      <c r="AB70" s="76">
        <f>-STOA!P70</f>
        <v>0</v>
      </c>
      <c r="AC70">
        <f t="shared" si="3"/>
        <v>13.116437241482366</v>
      </c>
      <c r="AD70">
        <f t="shared" si="4"/>
        <v>1548.3641867445137</v>
      </c>
      <c r="AE70">
        <f>'IDT-1'!F70</f>
        <v>0</v>
      </c>
      <c r="AF70" s="25"/>
      <c r="AG70">
        <f t="shared" si="5"/>
        <v>1548.3641867445137</v>
      </c>
      <c r="AI70" s="35">
        <f>PXIL!J70</f>
        <v>0</v>
      </c>
      <c r="AJ70" s="35">
        <f>PXIL!P70</f>
        <v>0</v>
      </c>
      <c r="AK70" s="35">
        <f>RTM_IEX!J70</f>
        <v>66.94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7.9738499999999997</v>
      </c>
      <c r="E71">
        <f>GT_NG!T71</f>
        <v>9.4810945273631813</v>
      </c>
      <c r="F71">
        <f>GT_Spot!T71</f>
        <v>0</v>
      </c>
      <c r="G71">
        <f>PPCL_NG!T71</f>
        <v>24.1</v>
      </c>
      <c r="H71">
        <f>PPCL_Spot!T71</f>
        <v>4.997728305315766</v>
      </c>
      <c r="I71">
        <f>Bawana_NG!T71</f>
        <v>57.822666605174568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674.23650592710226</v>
      </c>
      <c r="P71" s="37">
        <v>75.617128972246491</v>
      </c>
      <c r="Q71" s="37">
        <v>20.84</v>
      </c>
      <c r="R71" s="39">
        <v>19.39</v>
      </c>
      <c r="S71" s="39">
        <v>0</v>
      </c>
      <c r="T71" s="38">
        <f>SUMPRODUCT(LTA!J71:AN71,LTA!J$101:AN$101,LTA!J$105:AN$105)</f>
        <v>19.7</v>
      </c>
      <c r="U71" s="38">
        <f>SUMPRODUCT(LTA!J71:AN71,LTA!J$102:AN$102,LTA!J$105:AN$105)</f>
        <v>215.32999999999998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150.37</v>
      </c>
      <c r="Z71" s="35">
        <f>IEX!P71</f>
        <v>0</v>
      </c>
      <c r="AA71" s="76">
        <f>STOA!J71</f>
        <v>200.13000000000002</v>
      </c>
      <c r="AB71" s="76">
        <f>-STOA!P71</f>
        <v>0</v>
      </c>
      <c r="AC71">
        <f t="shared" si="3"/>
        <v>12.896427384432499</v>
      </c>
      <c r="AD71">
        <f t="shared" si="4"/>
        <v>1522.3925469527699</v>
      </c>
      <c r="AE71">
        <f>'IDT-1'!F71</f>
        <v>0</v>
      </c>
      <c r="AF71" s="25"/>
      <c r="AG71">
        <f t="shared" si="5"/>
        <v>1522.3925469527699</v>
      </c>
      <c r="AI71" s="35">
        <f>PXIL!J71</f>
        <v>0</v>
      </c>
      <c r="AJ71" s="35">
        <f>PXIL!P71</f>
        <v>0</v>
      </c>
      <c r="AK71" s="35">
        <f>RTM_IEX!J71</f>
        <v>55.3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7.9738499999999997</v>
      </c>
      <c r="E72">
        <f>GT_NG!T72</f>
        <v>9.4810945273631813</v>
      </c>
      <c r="F72">
        <f>GT_Spot!T72</f>
        <v>0</v>
      </c>
      <c r="G72">
        <f>PPCL_NG!T72</f>
        <v>24.1</v>
      </c>
      <c r="H72">
        <f>PPCL_Spot!T72</f>
        <v>4.997728305315766</v>
      </c>
      <c r="I72">
        <f>Bawana_NG!T72</f>
        <v>57.822666605174568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674.17207792710224</v>
      </c>
      <c r="P72" s="37">
        <v>75.617128972246491</v>
      </c>
      <c r="Q72" s="37">
        <v>20.84</v>
      </c>
      <c r="R72" s="39">
        <v>8.7725457184325091</v>
      </c>
      <c r="S72" s="39">
        <v>0</v>
      </c>
      <c r="T72" s="38">
        <f>SUMPRODUCT(LTA!J72:AN72,LTA!J$101:AN$101,LTA!J$105:AN$105)</f>
        <v>11.84</v>
      </c>
      <c r="U72" s="38">
        <f>SUMPRODUCT(LTA!J72:AN72,LTA!J$102:AN$102,LTA!J$105:AN$105)</f>
        <v>212.21999999999997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154.25</v>
      </c>
      <c r="Z72" s="35">
        <f>IEX!P72</f>
        <v>0</v>
      </c>
      <c r="AA72" s="76">
        <f>STOA!J72</f>
        <v>200.13000000000002</v>
      </c>
      <c r="AB72" s="76">
        <f>-STOA!P72</f>
        <v>0</v>
      </c>
      <c r="AC72">
        <f t="shared" si="3"/>
        <v>12.747143573267333</v>
      </c>
      <c r="AD72">
        <f t="shared" si="4"/>
        <v>1504.7699484823677</v>
      </c>
      <c r="AE72">
        <f>'IDT-1'!F72</f>
        <v>0</v>
      </c>
      <c r="AF72" s="25"/>
      <c r="AG72">
        <f t="shared" si="5"/>
        <v>1504.7699484823677</v>
      </c>
      <c r="AI72" s="35">
        <f>PXIL!J72</f>
        <v>0</v>
      </c>
      <c r="AJ72" s="35">
        <f>PXIL!P72</f>
        <v>0</v>
      </c>
      <c r="AK72" s="35">
        <f>RTM_IEX!J72</f>
        <v>55.3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7.9738499999999997</v>
      </c>
      <c r="E73">
        <f>GT_NG!T73</f>
        <v>9.4810945273631813</v>
      </c>
      <c r="F73">
        <f>GT_Spot!T73</f>
        <v>0</v>
      </c>
      <c r="G73">
        <f>PPCL_NG!T73</f>
        <v>24.1</v>
      </c>
      <c r="H73">
        <f>PPCL_Spot!T73</f>
        <v>4.997728305315766</v>
      </c>
      <c r="I73">
        <f>Bawana_NG!T73</f>
        <v>57.764673121254027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685.99961731460223</v>
      </c>
      <c r="P73" s="37">
        <v>75.617128972246491</v>
      </c>
      <c r="Q73" s="37">
        <v>20.84</v>
      </c>
      <c r="R73" s="39">
        <v>1.47</v>
      </c>
      <c r="S73" s="39">
        <v>0</v>
      </c>
      <c r="T73" s="38">
        <f>SUMPRODUCT(LTA!J73:AN73,LTA!J$101:AN$101,LTA!J$105:AN$105)</f>
        <v>6.92</v>
      </c>
      <c r="U73" s="38">
        <f>SUMPRODUCT(LTA!J73:AN73,LTA!J$102:AN$102,LTA!J$105:AN$105)</f>
        <v>209.02999999999997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135.81</v>
      </c>
      <c r="Z73" s="35">
        <f>IEX!P73</f>
        <v>0</v>
      </c>
      <c r="AA73" s="76">
        <f>STOA!J73</f>
        <v>200.13000000000002</v>
      </c>
      <c r="AB73" s="76">
        <f>-STOA!P73</f>
        <v>0</v>
      </c>
      <c r="AC73">
        <f t="shared" si="3"/>
        <v>12.773410374822566</v>
      </c>
      <c r="AD73">
        <f t="shared" si="4"/>
        <v>1507.8706818659591</v>
      </c>
      <c r="AE73">
        <f>'IDT-1'!F73</f>
        <v>0</v>
      </c>
      <c r="AF73" s="25"/>
      <c r="AG73">
        <f t="shared" si="5"/>
        <v>1507.8706818659591</v>
      </c>
      <c r="AI73" s="35">
        <f>PXIL!J73</f>
        <v>0</v>
      </c>
      <c r="AJ73" s="35">
        <f>PXIL!P73</f>
        <v>0</v>
      </c>
      <c r="AK73" s="35">
        <f>RTM_IEX!J73</f>
        <v>80.510000000000005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7.9738499999999997</v>
      </c>
      <c r="E74">
        <f>GT_NG!T74</f>
        <v>9.4810945273631813</v>
      </c>
      <c r="F74">
        <f>GT_Spot!T74</f>
        <v>0</v>
      </c>
      <c r="G74">
        <f>PPCL_NG!T74</f>
        <v>24.1</v>
      </c>
      <c r="H74">
        <f>PPCL_Spot!T74</f>
        <v>4.997728305315766</v>
      </c>
      <c r="I74">
        <f>Bawana_NG!T74</f>
        <v>57.764673121254027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711.23423392755842</v>
      </c>
      <c r="P74" s="37">
        <v>75.617128972246491</v>
      </c>
      <c r="Q74" s="37">
        <v>20.84</v>
      </c>
      <c r="R74" s="39">
        <v>0</v>
      </c>
      <c r="S74" s="39">
        <v>0</v>
      </c>
      <c r="T74" s="38">
        <f>SUMPRODUCT(LTA!J74:AN74,LTA!J$101:AN$101,LTA!J$105:AN$105)</f>
        <v>3.11</v>
      </c>
      <c r="U74" s="38">
        <f>SUMPRODUCT(LTA!J74:AN74,LTA!J$102:AN$102,LTA!J$105:AN$105)</f>
        <v>207.98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116.41</v>
      </c>
      <c r="Z74" s="35">
        <f>IEX!P74</f>
        <v>0</v>
      </c>
      <c r="AA74" s="76">
        <f>STOA!J74</f>
        <v>200.13000000000002</v>
      </c>
      <c r="AB74" s="76">
        <f>-STOA!P74</f>
        <v>0</v>
      </c>
      <c r="AC74">
        <f t="shared" si="3"/>
        <v>12.752953154371399</v>
      </c>
      <c r="AD74">
        <f t="shared" si="4"/>
        <v>1505.4557556993666</v>
      </c>
      <c r="AE74">
        <f>'IDT-1'!F74</f>
        <v>0</v>
      </c>
      <c r="AF74" s="25"/>
      <c r="AG74">
        <f t="shared" si="5"/>
        <v>1505.4557556993666</v>
      </c>
      <c r="AI74" s="35">
        <f>PXIL!J74</f>
        <v>0</v>
      </c>
      <c r="AJ74" s="35">
        <f>PXIL!P74</f>
        <v>0</v>
      </c>
      <c r="AK74" s="35">
        <f>RTM_IEX!J74</f>
        <v>78.569999999999993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7.9738499999999997</v>
      </c>
      <c r="E75">
        <f>GT_NG!T75</f>
        <v>9.8578931482040453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54.59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736.5515391419616</v>
      </c>
      <c r="P75" s="37">
        <v>75.617128972246491</v>
      </c>
      <c r="Q75" s="37">
        <v>20.84</v>
      </c>
      <c r="R75" s="39">
        <v>0</v>
      </c>
      <c r="S75" s="39">
        <v>0</v>
      </c>
      <c r="T75" s="38">
        <f>SUMPRODUCT(LTA!J75:AN75,LTA!J$101:AN$101,LTA!J$105:AN$105)</f>
        <v>1.6</v>
      </c>
      <c r="U75" s="38">
        <f>SUMPRODUCT(LTA!J75:AN75,LTA!J$102:AN$102,LTA!J$105:AN$105)</f>
        <v>208.24999999999997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110.59</v>
      </c>
      <c r="Z75" s="35">
        <f>IEX!P75</f>
        <v>0</v>
      </c>
      <c r="AA75" s="76">
        <f>STOA!J75</f>
        <v>200.13000000000002</v>
      </c>
      <c r="AB75" s="76">
        <f>-STOA!P75</f>
        <v>0</v>
      </c>
      <c r="AC75">
        <f t="shared" si="3"/>
        <v>12.874683454604263</v>
      </c>
      <c r="AD75">
        <f t="shared" si="4"/>
        <v>1519.8257278078079</v>
      </c>
      <c r="AE75">
        <f>'IDT-1'!F75</f>
        <v>0</v>
      </c>
      <c r="AF75" s="25"/>
      <c r="AG75">
        <f t="shared" si="5"/>
        <v>1519.8257278078079</v>
      </c>
      <c r="AI75" s="35">
        <f>PXIL!J75</f>
        <v>0</v>
      </c>
      <c r="AJ75" s="35">
        <f>PXIL!P75</f>
        <v>0</v>
      </c>
      <c r="AK75" s="35">
        <f>RTM_IEX!J75</f>
        <v>106.7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7.9738499999999997</v>
      </c>
      <c r="E76">
        <f>GT_NG!T76</f>
        <v>9.8578931482040453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54.59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784.1351137971086</v>
      </c>
      <c r="P76" s="37">
        <v>75.617128972246491</v>
      </c>
      <c r="Q76" s="37">
        <v>20.84</v>
      </c>
      <c r="R76" s="39">
        <v>0</v>
      </c>
      <c r="S76" s="39">
        <v>0</v>
      </c>
      <c r="T76" s="38">
        <f>SUMPRODUCT(LTA!J76:AN76,LTA!J$101:AN$101,LTA!J$105:AN$105)</f>
        <v>1.1499999999999999</v>
      </c>
      <c r="U76" s="38">
        <f>SUMPRODUCT(LTA!J76:AN76,LTA!J$102:AN$102,LTA!J$105:AN$105)</f>
        <v>208.74999999999997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64.03</v>
      </c>
      <c r="Z76" s="35">
        <f>IEX!P76</f>
        <v>0</v>
      </c>
      <c r="AA76" s="76">
        <f>STOA!J76</f>
        <v>200.13000000000002</v>
      </c>
      <c r="AB76" s="76">
        <f>-STOA!P76</f>
        <v>0</v>
      </c>
      <c r="AC76">
        <f t="shared" si="3"/>
        <v>13.046745481707497</v>
      </c>
      <c r="AD76">
        <f t="shared" si="4"/>
        <v>1540.1372404358515</v>
      </c>
      <c r="AE76">
        <f>'IDT-1'!F76</f>
        <v>0</v>
      </c>
      <c r="AF76" s="25"/>
      <c r="AG76">
        <f t="shared" si="5"/>
        <v>1540.1372404358515</v>
      </c>
      <c r="AI76" s="35">
        <f>PXIL!J76</f>
        <v>0</v>
      </c>
      <c r="AJ76" s="35">
        <f>PXIL!P76</f>
        <v>0</v>
      </c>
      <c r="AK76" s="35">
        <f>RTM_IEX!J76</f>
        <v>126.11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7.9738499999999997</v>
      </c>
      <c r="E77">
        <f>GT_NG!T77</f>
        <v>9.8578931482040453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785.29049825022184</v>
      </c>
      <c r="P77" s="37">
        <v>75.617128972246491</v>
      </c>
      <c r="Q77" s="37">
        <v>20.84</v>
      </c>
      <c r="R77" s="39">
        <v>0</v>
      </c>
      <c r="S77" s="39">
        <v>0</v>
      </c>
      <c r="T77" s="38">
        <f>SUMPRODUCT(LTA!J77:AN77,LTA!J$101:AN$101,LTA!J$105:AN$105)</f>
        <v>0.57999999999999996</v>
      </c>
      <c r="U77" s="38">
        <f>SUMPRODUCT(LTA!J77:AN77,LTA!J$102:AN$102,LTA!J$105:AN$105)</f>
        <v>207.46999999999997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60.15</v>
      </c>
      <c r="Z77" s="35">
        <f>IEX!P77</f>
        <v>0</v>
      </c>
      <c r="AA77" s="76">
        <f>STOA!J77</f>
        <v>200.13000000000002</v>
      </c>
      <c r="AB77" s="76">
        <f>-STOA!P77</f>
        <v>0</v>
      </c>
      <c r="AC77">
        <f t="shared" si="3"/>
        <v>13.23125471111365</v>
      </c>
      <c r="AD77">
        <f t="shared" si="4"/>
        <v>1561.9181156595589</v>
      </c>
      <c r="AE77">
        <f>'IDT-1'!F77</f>
        <v>0</v>
      </c>
      <c r="AF77" s="25"/>
      <c r="AG77">
        <f t="shared" si="5"/>
        <v>1561.9181156595589</v>
      </c>
      <c r="AI77" s="35">
        <f>PXIL!J77</f>
        <v>0</v>
      </c>
      <c r="AJ77" s="35">
        <f>PXIL!P77</f>
        <v>0</v>
      </c>
      <c r="AK77" s="35">
        <f>RTM_IEX!J77</f>
        <v>138.72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7.9738499999999997</v>
      </c>
      <c r="E78">
        <f>GT_NG!T78</f>
        <v>9.8578931482040453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786.55448633717833</v>
      </c>
      <c r="P78" s="37">
        <v>75.617128972246491</v>
      </c>
      <c r="Q78" s="37">
        <v>20.84</v>
      </c>
      <c r="R78" s="39">
        <v>0</v>
      </c>
      <c r="S78" s="39">
        <v>0</v>
      </c>
      <c r="T78" s="38">
        <f>SUMPRODUCT(LTA!J78:AN78,LTA!J$101:AN$101,LTA!J$105:AN$105)</f>
        <v>0.21</v>
      </c>
      <c r="U78" s="38">
        <f>SUMPRODUCT(LTA!J78:AN78,LTA!J$102:AN$102,LTA!J$105:AN$105)</f>
        <v>207.46999999999997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65.569999999999993</v>
      </c>
      <c r="Z78" s="35">
        <f>IEX!P78</f>
        <v>0</v>
      </c>
      <c r="AA78" s="76">
        <f>STOA!J78</f>
        <v>200.13000000000002</v>
      </c>
      <c r="AB78" s="76">
        <f>-STOA!P78</f>
        <v>0</v>
      </c>
      <c r="AC78">
        <f t="shared" si="3"/>
        <v>13.170304211044083</v>
      </c>
      <c r="AD78">
        <f t="shared" si="4"/>
        <v>1554.723054246585</v>
      </c>
      <c r="AE78">
        <f>'IDT-1'!F78</f>
        <v>0</v>
      </c>
      <c r="AF78" s="25"/>
      <c r="AG78">
        <f t="shared" si="5"/>
        <v>1554.723054246585</v>
      </c>
      <c r="AI78" s="35">
        <f>PXIL!J78</f>
        <v>0</v>
      </c>
      <c r="AJ78" s="35">
        <f>PXIL!P78</f>
        <v>0</v>
      </c>
      <c r="AK78" s="35">
        <f>RTM_IEX!J78</f>
        <v>125.15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7.9738499999999997</v>
      </c>
      <c r="E79">
        <f>GT_NG!T79</f>
        <v>9.8578931482040453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797.1143048806565</v>
      </c>
      <c r="P79" s="37">
        <v>67.679999999999993</v>
      </c>
      <c r="Q79" s="37">
        <v>20.84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207.14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24.62</v>
      </c>
      <c r="Z79" s="35">
        <f>IEX!P79</f>
        <v>0</v>
      </c>
      <c r="AA79" s="76">
        <f>STOA!J79</f>
        <v>200.23000000000002</v>
      </c>
      <c r="AB79" s="76">
        <f>-STOA!P79</f>
        <v>0</v>
      </c>
      <c r="AC79">
        <f t="shared" si="3"/>
        <v>13.227614803442426</v>
      </c>
      <c r="AD79">
        <f t="shared" si="4"/>
        <v>1561.488433225418</v>
      </c>
      <c r="AE79">
        <f>'IDT-1'!F79</f>
        <v>0</v>
      </c>
      <c r="AF79" s="25"/>
      <c r="AG79">
        <f t="shared" si="5"/>
        <v>1561.488433225418</v>
      </c>
      <c r="AI79" s="35">
        <f>PXIL!J79</f>
        <v>0</v>
      </c>
      <c r="AJ79" s="35">
        <f>PXIL!P79</f>
        <v>0</v>
      </c>
      <c r="AK79" s="35">
        <f>RTM_IEX!J79</f>
        <v>170.74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7.9738499999999997</v>
      </c>
      <c r="E80">
        <f>GT_NG!T80</f>
        <v>9.8578931482040453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68.52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798.25569969536014</v>
      </c>
      <c r="P80" s="37">
        <v>67.679999999999993</v>
      </c>
      <c r="Q80" s="37">
        <v>20.84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207.14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19.600000000000001</v>
      </c>
      <c r="Z80" s="35">
        <f>IEX!P80</f>
        <v>0</v>
      </c>
      <c r="AA80" s="76">
        <f>STOA!J80</f>
        <v>200.23000000000002</v>
      </c>
      <c r="AB80" s="76">
        <f>-STOA!P80</f>
        <v>0</v>
      </c>
      <c r="AC80">
        <f t="shared" si="3"/>
        <v>13.097258519885937</v>
      </c>
      <c r="AD80">
        <f t="shared" si="4"/>
        <v>1546.1001843236781</v>
      </c>
      <c r="AE80">
        <f>'IDT-1'!F80</f>
        <v>0</v>
      </c>
      <c r="AF80" s="25"/>
      <c r="AG80">
        <f t="shared" si="5"/>
        <v>1546.1001843236781</v>
      </c>
      <c r="AI80" s="35">
        <f>PXIL!J80</f>
        <v>0</v>
      </c>
      <c r="AJ80" s="35">
        <f>PXIL!P80</f>
        <v>0</v>
      </c>
      <c r="AK80" s="35">
        <f>RTM_IEX!J80</f>
        <v>159.1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7.9738499999999997</v>
      </c>
      <c r="E81">
        <f>GT_NG!T81</f>
        <v>9.8578931482040453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68.52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787.12830115188194</v>
      </c>
      <c r="P81" s="37">
        <v>67.679999999999993</v>
      </c>
      <c r="Q81" s="37">
        <v>20.84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207.14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14.07</v>
      </c>
      <c r="Z81" s="35">
        <f>IEX!P81</f>
        <v>0</v>
      </c>
      <c r="AA81" s="76">
        <f>STOA!J81</f>
        <v>200.23000000000002</v>
      </c>
      <c r="AB81" s="76">
        <f>-STOA!P81</f>
        <v>0</v>
      </c>
      <c r="AC81">
        <f t="shared" si="3"/>
        <v>12.818820372120721</v>
      </c>
      <c r="AD81">
        <f t="shared" si="4"/>
        <v>1513.2312239279654</v>
      </c>
      <c r="AE81">
        <f>'IDT-1'!F81</f>
        <v>0</v>
      </c>
      <c r="AF81" s="25"/>
      <c r="AG81">
        <f t="shared" si="5"/>
        <v>1513.2312239279654</v>
      </c>
      <c r="AI81" s="35">
        <f>PXIL!J81</f>
        <v>0</v>
      </c>
      <c r="AJ81" s="35">
        <f>PXIL!P81</f>
        <v>0</v>
      </c>
      <c r="AK81" s="35">
        <f>RTM_IEX!J81</f>
        <v>142.61000000000001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7.9738499999999997</v>
      </c>
      <c r="E82">
        <f>GT_NG!T82</f>
        <v>10.153796540603929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68.52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778.65054266849791</v>
      </c>
      <c r="P82" s="37">
        <v>67.679999999999993</v>
      </c>
      <c r="Q82" s="37">
        <v>20.84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207.14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200.23000000000002</v>
      </c>
      <c r="AB82" s="76">
        <f>-STOA!P82</f>
        <v>0</v>
      </c>
      <c r="AC82">
        <f t="shared" si="3"/>
        <v>12.493388789356455</v>
      </c>
      <c r="AD82">
        <f t="shared" si="4"/>
        <v>1474.8148004197453</v>
      </c>
      <c r="AE82">
        <f>'IDT-1'!F82</f>
        <v>0</v>
      </c>
      <c r="AF82" s="25"/>
      <c r="AG82">
        <f t="shared" si="5"/>
        <v>1474.8148004197453</v>
      </c>
      <c r="AI82" s="35">
        <f>PXIL!J82</f>
        <v>0</v>
      </c>
      <c r="AJ82" s="35">
        <f>PXIL!P82</f>
        <v>0</v>
      </c>
      <c r="AK82" s="35">
        <f>RTM_IEX!J82</f>
        <v>126.12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7.9738499999999997</v>
      </c>
      <c r="E83">
        <f>GT_NG!T83</f>
        <v>10.153796540603929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52.34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775.66506853250598</v>
      </c>
      <c r="P83" s="37">
        <v>67.679999999999993</v>
      </c>
      <c r="Q83" s="37">
        <v>20.84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207.05999999999997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200.23000000000002</v>
      </c>
      <c r="AB83" s="76">
        <f>-STOA!P83</f>
        <v>0</v>
      </c>
      <c r="AC83">
        <f t="shared" si="3"/>
        <v>12.274606806614122</v>
      </c>
      <c r="AD83">
        <f t="shared" si="4"/>
        <v>1448.9881082664956</v>
      </c>
      <c r="AE83">
        <f>'IDT-1'!F83</f>
        <v>-24.395</v>
      </c>
      <c r="AF83" s="25"/>
      <c r="AG83">
        <f t="shared" si="5"/>
        <v>1424.5931082664956</v>
      </c>
      <c r="AI83" s="35">
        <f>PXIL!J83</f>
        <v>0</v>
      </c>
      <c r="AJ83" s="35">
        <f>PXIL!P83</f>
        <v>0</v>
      </c>
      <c r="AK83" s="35">
        <f>RTM_IEX!J83</f>
        <v>119.32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7.9738499999999997</v>
      </c>
      <c r="E84">
        <f>GT_NG!T84</f>
        <v>10.153796540603929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52.34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744.50218058200596</v>
      </c>
      <c r="P84" s="37">
        <v>67.679999999999993</v>
      </c>
      <c r="Q84" s="37">
        <v>20.84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207.05999999999997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200.23000000000002</v>
      </c>
      <c r="AB84" s="76">
        <f>-STOA!P84</f>
        <v>0</v>
      </c>
      <c r="AC84">
        <f t="shared" si="3"/>
        <v>12.167650547829922</v>
      </c>
      <c r="AD84">
        <f t="shared" si="4"/>
        <v>1436.3621765747801</v>
      </c>
      <c r="AE84">
        <f>'IDT-1'!F84</f>
        <v>-46.36</v>
      </c>
      <c r="AF84" s="25"/>
      <c r="AG84">
        <f t="shared" si="5"/>
        <v>1390.0021765747802</v>
      </c>
      <c r="AI84" s="35">
        <f>PXIL!J84</f>
        <v>0</v>
      </c>
      <c r="AJ84" s="35">
        <f>PXIL!P84</f>
        <v>0</v>
      </c>
      <c r="AK84" s="35">
        <f>RTM_IEX!J84</f>
        <v>137.75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7.9738499999999997</v>
      </c>
      <c r="E85">
        <f>GT_NG!T85</f>
        <v>10.153796540603929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56.86738780947131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726.94946234072745</v>
      </c>
      <c r="P85" s="37">
        <v>67.679999999999993</v>
      </c>
      <c r="Q85" s="37">
        <v>20.84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207.05999999999997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200.23000000000002</v>
      </c>
      <c r="AB85" s="76">
        <f>-STOA!P85</f>
        <v>0</v>
      </c>
      <c r="AC85">
        <f t="shared" si="3"/>
        <v>11.911573772202741</v>
      </c>
      <c r="AD85">
        <f t="shared" si="4"/>
        <v>1406.1329229185999</v>
      </c>
      <c r="AE85">
        <f>'IDT-1'!F85</f>
        <v>-64.438999999999993</v>
      </c>
      <c r="AF85" s="25"/>
      <c r="AG85">
        <f t="shared" si="5"/>
        <v>1341.6939229185998</v>
      </c>
      <c r="AI85" s="35">
        <f>PXIL!J85</f>
        <v>0</v>
      </c>
      <c r="AJ85" s="35">
        <f>PXIL!P85</f>
        <v>0</v>
      </c>
      <c r="AK85" s="35">
        <f>RTM_IEX!J85</f>
        <v>120.29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7.9738499999999997</v>
      </c>
      <c r="E86">
        <f>GT_NG!T86</f>
        <v>10.153796540603929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56.86738780947131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719.98816075677814</v>
      </c>
      <c r="P86" s="37">
        <v>67.679999999999993</v>
      </c>
      <c r="Q86" s="37">
        <v>20.84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207.05999999999997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200.23000000000002</v>
      </c>
      <c r="AB86" s="76">
        <f>-STOA!P86</f>
        <v>0</v>
      </c>
      <c r="AC86">
        <f t="shared" si="3"/>
        <v>11.641250838897568</v>
      </c>
      <c r="AD86">
        <f t="shared" si="4"/>
        <v>1374.2219442679557</v>
      </c>
      <c r="AE86">
        <f>'IDT-1'!F86</f>
        <v>-66.537000000000006</v>
      </c>
      <c r="AF86" s="25"/>
      <c r="AG86">
        <f t="shared" si="5"/>
        <v>1307.6849442679556</v>
      </c>
      <c r="AI86" s="35">
        <f>PXIL!J86</f>
        <v>0</v>
      </c>
      <c r="AJ86" s="35">
        <f>PXIL!P86</f>
        <v>0</v>
      </c>
      <c r="AK86" s="35">
        <f>RTM_IEX!J86</f>
        <v>95.07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7.9738499999999997</v>
      </c>
      <c r="E87">
        <f>GT_NG!T87</f>
        <v>10.153796540603929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56.86738780947131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721.28114692032261</v>
      </c>
      <c r="P87" s="37">
        <v>67.679999999999993</v>
      </c>
      <c r="Q87" s="37">
        <v>20.84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206.64999999999998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200.23000000000002</v>
      </c>
      <c r="AB87" s="76">
        <f>-STOA!P87</f>
        <v>0</v>
      </c>
      <c r="AC87">
        <f t="shared" si="3"/>
        <v>11.616075922671341</v>
      </c>
      <c r="AD87">
        <f t="shared" si="4"/>
        <v>1371.2501053477265</v>
      </c>
      <c r="AE87">
        <f>'IDT-1'!F87</f>
        <v>-88.850999999999999</v>
      </c>
      <c r="AF87" s="25"/>
      <c r="AG87">
        <f t="shared" si="5"/>
        <v>1282.3991053477266</v>
      </c>
      <c r="AI87" s="35">
        <f>PXIL!J87</f>
        <v>0</v>
      </c>
      <c r="AJ87" s="35">
        <f>PXIL!P87</f>
        <v>0</v>
      </c>
      <c r="AK87" s="35">
        <f>RTM_IEX!J87</f>
        <v>91.19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7.9738499999999997</v>
      </c>
      <c r="E88">
        <f>GT_NG!T88</f>
        <v>10.153796540603929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56.86738780947131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730.50029133336614</v>
      </c>
      <c r="P88" s="37">
        <v>67.679999999999993</v>
      </c>
      <c r="Q88" s="37">
        <v>20.84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206.64999999999998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200.23000000000002</v>
      </c>
      <c r="AB88" s="76">
        <f>-STOA!P88</f>
        <v>0</v>
      </c>
      <c r="AC88">
        <f t="shared" si="3"/>
        <v>11.726108735740906</v>
      </c>
      <c r="AD88">
        <f t="shared" si="4"/>
        <v>1384.2392169477005</v>
      </c>
      <c r="AE88">
        <f>'IDT-1'!F88</f>
        <v>-68.753999999999991</v>
      </c>
      <c r="AF88" s="25"/>
      <c r="AG88">
        <f t="shared" si="5"/>
        <v>1315.4852169477006</v>
      </c>
      <c r="AI88" s="35">
        <f>PXIL!J88</f>
        <v>0</v>
      </c>
      <c r="AJ88" s="35">
        <f>PXIL!P88</f>
        <v>0</v>
      </c>
      <c r="AK88" s="35">
        <f>RTM_IEX!J88</f>
        <v>95.07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7.9738499999999997</v>
      </c>
      <c r="E89">
        <f>GT_NG!T89</f>
        <v>10.153796540603929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56.86738780947131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724.81276419740982</v>
      </c>
      <c r="P89" s="37">
        <v>67.679999999999993</v>
      </c>
      <c r="Q89" s="37">
        <v>20.84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206.64999999999998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200.23000000000002</v>
      </c>
      <c r="AB89" s="76">
        <f>-STOA!P89</f>
        <v>0</v>
      </c>
      <c r="AC89">
        <f t="shared" si="3"/>
        <v>11.653889507798873</v>
      </c>
      <c r="AD89">
        <f t="shared" si="4"/>
        <v>1375.7139090396863</v>
      </c>
      <c r="AE89">
        <f>'IDT-1'!F89</f>
        <v>-46.685000000000002</v>
      </c>
      <c r="AF89" s="25"/>
      <c r="AG89">
        <f t="shared" si="5"/>
        <v>1329.0289090396864</v>
      </c>
      <c r="AI89" s="35">
        <f>PXIL!J89</f>
        <v>0</v>
      </c>
      <c r="AJ89" s="35">
        <f>PXIL!P89</f>
        <v>0</v>
      </c>
      <c r="AK89" s="35">
        <f>RTM_IEX!J89</f>
        <v>92.16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7.9738499999999997</v>
      </c>
      <c r="E90">
        <f>GT_NG!T90</f>
        <v>10.153796540603929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52.34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715.64884378436636</v>
      </c>
      <c r="P90" s="37">
        <v>67.679999999999993</v>
      </c>
      <c r="Q90" s="37">
        <v>20.84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206.64999999999998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200.23000000000002</v>
      </c>
      <c r="AB90" s="76">
        <f>-STOA!P90</f>
        <v>0</v>
      </c>
      <c r="AC90">
        <f t="shared" si="3"/>
        <v>11.636742518729749</v>
      </c>
      <c r="AD90">
        <f t="shared" si="4"/>
        <v>1373.6897478062403</v>
      </c>
      <c r="AE90">
        <f>'IDT-1'!F90</f>
        <v>-30.292000000000002</v>
      </c>
      <c r="AF90" s="25"/>
      <c r="AG90">
        <f t="shared" si="5"/>
        <v>1343.3977478062404</v>
      </c>
      <c r="AI90" s="35">
        <f>PXIL!J90</f>
        <v>0</v>
      </c>
      <c r="AJ90" s="35">
        <f>PXIL!P90</f>
        <v>0</v>
      </c>
      <c r="AK90" s="35">
        <f>RTM_IEX!J90</f>
        <v>103.81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7.9738499999999997</v>
      </c>
      <c r="E91">
        <f>GT_NG!T91</f>
        <v>10.153796540603929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52.34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714.62106046140252</v>
      </c>
      <c r="P91" s="37">
        <v>67.679999999999993</v>
      </c>
      <c r="Q91" s="37">
        <v>20.84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206.64999999999998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200.13000000000002</v>
      </c>
      <c r="AB91" s="76">
        <f>-STOA!P91</f>
        <v>0</v>
      </c>
      <c r="AC91">
        <f t="shared" si="3"/>
        <v>11.773849138816853</v>
      </c>
      <c r="AD91">
        <f t="shared" si="4"/>
        <v>1389.8748578631896</v>
      </c>
      <c r="AE91">
        <f>'IDT-1'!F91</f>
        <v>-34.238999999999997</v>
      </c>
      <c r="AF91" s="25"/>
      <c r="AG91">
        <f t="shared" si="5"/>
        <v>1355.6358578631896</v>
      </c>
      <c r="AI91" s="35">
        <f>PXIL!J91</f>
        <v>0</v>
      </c>
      <c r="AJ91" s="35">
        <f>PXIL!P91</f>
        <v>0</v>
      </c>
      <c r="AK91" s="35">
        <f>RTM_IEX!J91</f>
        <v>121.26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7.9738499999999997</v>
      </c>
      <c r="E92">
        <f>GT_NG!T92</f>
        <v>10.153796540603929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52.34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710.4052762074341</v>
      </c>
      <c r="P92" s="37">
        <v>67.679999999999993</v>
      </c>
      <c r="Q92" s="37">
        <v>20.84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206.64999999999998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200.13000000000002</v>
      </c>
      <c r="AB92" s="76">
        <f>-STOA!P92</f>
        <v>0</v>
      </c>
      <c r="AC92">
        <f t="shared" si="3"/>
        <v>11.77102855108352</v>
      </c>
      <c r="AD92">
        <f t="shared" si="4"/>
        <v>1389.5418941969549</v>
      </c>
      <c r="AE92">
        <f>'IDT-1'!F92</f>
        <v>-21.881</v>
      </c>
      <c r="AF92" s="25"/>
      <c r="AG92">
        <f t="shared" si="5"/>
        <v>1367.6608941969548</v>
      </c>
      <c r="AI92" s="35">
        <f>PXIL!J92</f>
        <v>0</v>
      </c>
      <c r="AJ92" s="35">
        <f>PXIL!P92</f>
        <v>0</v>
      </c>
      <c r="AK92" s="35">
        <f>RTM_IEX!J92</f>
        <v>125.14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7.9738499999999997</v>
      </c>
      <c r="E93">
        <f>GT_NG!T93</f>
        <v>10.153796540603929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52.34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710.4052762074341</v>
      </c>
      <c r="P93" s="37">
        <v>67.679999999999993</v>
      </c>
      <c r="Q93" s="37">
        <v>20.84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206.64999999999998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200.13000000000002</v>
      </c>
      <c r="AB93" s="76">
        <f>-STOA!P93</f>
        <v>0</v>
      </c>
      <c r="AC93">
        <f t="shared" si="3"/>
        <v>11.428812551083519</v>
      </c>
      <c r="AD93">
        <f t="shared" si="4"/>
        <v>1349.1441101969549</v>
      </c>
      <c r="AE93">
        <f>'IDT-1'!F93</f>
        <v>0</v>
      </c>
      <c r="AF93" s="25"/>
      <c r="AG93">
        <f t="shared" si="5"/>
        <v>1349.1441101969549</v>
      </c>
      <c r="AI93" s="35">
        <f>PXIL!J93</f>
        <v>0</v>
      </c>
      <c r="AJ93" s="35">
        <f>PXIL!P93</f>
        <v>0</v>
      </c>
      <c r="AK93" s="35">
        <f>RTM_IEX!J93</f>
        <v>84.4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7.9738499999999997</v>
      </c>
      <c r="E94">
        <f>GT_NG!T94</f>
        <v>10.153796540603929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52.34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710.4512962074341</v>
      </c>
      <c r="P94" s="37">
        <v>67.679999999999993</v>
      </c>
      <c r="Q94" s="37">
        <v>20.84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206.64999999999998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23.28</v>
      </c>
      <c r="Z94" s="35">
        <f>IEX!P94</f>
        <v>0</v>
      </c>
      <c r="AA94" s="76">
        <f>STOA!J94</f>
        <v>200.13000000000002</v>
      </c>
      <c r="AB94" s="76">
        <f>-STOA!P94</f>
        <v>0</v>
      </c>
      <c r="AC94">
        <f t="shared" si="3"/>
        <v>11.486235119083519</v>
      </c>
      <c r="AD94">
        <f t="shared" si="4"/>
        <v>1355.9227076289544</v>
      </c>
      <c r="AE94">
        <f>'IDT-1'!F94</f>
        <v>0</v>
      </c>
      <c r="AF94" s="25"/>
      <c r="AG94">
        <f t="shared" si="5"/>
        <v>1355.9227076289544</v>
      </c>
      <c r="AI94" s="35">
        <f>PXIL!J94</f>
        <v>0</v>
      </c>
      <c r="AJ94" s="35">
        <f>PXIL!P94</f>
        <v>0</v>
      </c>
      <c r="AK94" s="35">
        <f>RTM_IEX!J94</f>
        <v>67.91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7.9738499999999997</v>
      </c>
      <c r="E95">
        <f>GT_NG!T95</f>
        <v>10.153796540603929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52.34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703.36476663450924</v>
      </c>
      <c r="P95" s="37">
        <v>67.679999999999993</v>
      </c>
      <c r="Q95" s="37">
        <v>20.84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206.57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32.979999999999997</v>
      </c>
      <c r="Z95" s="35">
        <f>IEX!P95</f>
        <v>0</v>
      </c>
      <c r="AA95" s="76">
        <f>STOA!J95</f>
        <v>200.13000000000002</v>
      </c>
      <c r="AB95" s="76">
        <f>-STOA!P95</f>
        <v>0</v>
      </c>
      <c r="AC95">
        <f t="shared" si="3"/>
        <v>11.181596270670951</v>
      </c>
      <c r="AD95">
        <f t="shared" si="4"/>
        <v>1319.9608169044423</v>
      </c>
      <c r="AE95">
        <f>'IDT-1'!F95</f>
        <v>0</v>
      </c>
      <c r="AF95" s="25"/>
      <c r="AG95">
        <f t="shared" si="5"/>
        <v>1319.9608169044423</v>
      </c>
      <c r="AI95" s="35">
        <f>PXIL!J95</f>
        <v>0</v>
      </c>
      <c r="AJ95" s="35">
        <f>PXIL!P95</f>
        <v>0</v>
      </c>
      <c r="AK95" s="35">
        <f>RTM_IEX!J95</f>
        <v>29.11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7.9738499999999997</v>
      </c>
      <c r="E96">
        <f>GT_NG!T96</f>
        <v>10.153796540603929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52.34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704.02130467798747</v>
      </c>
      <c r="P96" s="37">
        <v>67.679999999999993</v>
      </c>
      <c r="Q96" s="37">
        <v>20.84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206.57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44.62</v>
      </c>
      <c r="Z96" s="35">
        <f>IEX!P96</f>
        <v>0</v>
      </c>
      <c r="AA96" s="76">
        <f>STOA!J96</f>
        <v>200.13000000000002</v>
      </c>
      <c r="AB96" s="76">
        <f>-STOA!P96</f>
        <v>0</v>
      </c>
      <c r="AC96">
        <f t="shared" si="3"/>
        <v>11.284803190236165</v>
      </c>
      <c r="AD96">
        <f t="shared" si="4"/>
        <v>1332.1441480283552</v>
      </c>
      <c r="AE96">
        <f>'IDT-1'!F96</f>
        <v>0</v>
      </c>
      <c r="AF96" s="25"/>
      <c r="AG96">
        <f t="shared" si="5"/>
        <v>1332.1441480283552</v>
      </c>
      <c r="AI96" s="35">
        <f>PXIL!J96</f>
        <v>0</v>
      </c>
      <c r="AJ96" s="35">
        <f>PXIL!P96</f>
        <v>0</v>
      </c>
      <c r="AK96" s="35">
        <f>RTM_IEX!J96</f>
        <v>29.1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7.9738499999999997</v>
      </c>
      <c r="E97">
        <f>GT_NG!T97</f>
        <v>10.153796540603929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52.34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708.34399776964733</v>
      </c>
      <c r="P97" s="37">
        <v>67.679999999999993</v>
      </c>
      <c r="Q97" s="37">
        <v>20.84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206.57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45.59</v>
      </c>
      <c r="Z97" s="35">
        <f>IEX!P97</f>
        <v>0</v>
      </c>
      <c r="AA97" s="76">
        <f>STOA!J97</f>
        <v>200.13000000000002</v>
      </c>
      <c r="AB97" s="76">
        <f>-STOA!P97</f>
        <v>0</v>
      </c>
      <c r="AC97">
        <f t="shared" si="3"/>
        <v>11.08482181220611</v>
      </c>
      <c r="AD97">
        <f t="shared" si="4"/>
        <v>1308.536822498045</v>
      </c>
      <c r="AE97">
        <f>'IDT-1'!F97</f>
        <v>0</v>
      </c>
      <c r="AF97" s="25"/>
      <c r="AG97">
        <f t="shared" si="5"/>
        <v>1308.536822498045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7.9738499999999997</v>
      </c>
      <c r="E98">
        <f>GT_NG!T98</f>
        <v>10.153796540603929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52.34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708.34399776964733</v>
      </c>
      <c r="P98" s="37">
        <v>67.679999999999993</v>
      </c>
      <c r="Q98" s="37">
        <v>20.84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206.57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40.74</v>
      </c>
      <c r="Z98" s="35">
        <f>IEX!P98</f>
        <v>0</v>
      </c>
      <c r="AA98" s="76">
        <f>STOA!J98</f>
        <v>200.13000000000002</v>
      </c>
      <c r="AB98" s="76">
        <f>-STOA!P98</f>
        <v>0</v>
      </c>
      <c r="AC98">
        <f t="shared" si="3"/>
        <v>11.044081812206111</v>
      </c>
      <c r="AD98">
        <f t="shared" si="4"/>
        <v>1303.7275624980452</v>
      </c>
      <c r="AE98">
        <f>'IDT-1'!F98</f>
        <v>0</v>
      </c>
      <c r="AF98" s="25"/>
      <c r="AG98">
        <f t="shared" si="5"/>
        <v>1303.7275624980452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0.19137239999999997</v>
      </c>
      <c r="E99">
        <f t="shared" si="6"/>
        <v>0.24530041217646523</v>
      </c>
      <c r="F99">
        <f t="shared" si="6"/>
        <v>0</v>
      </c>
      <c r="G99">
        <f t="shared" si="6"/>
        <v>0.43379999999999952</v>
      </c>
      <c r="H99">
        <f t="shared" si="6"/>
        <v>9.6058161367264014E-2</v>
      </c>
      <c r="I99">
        <f t="shared" si="6"/>
        <v>1.396407385555535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14.531984819174669</v>
      </c>
      <c r="P99" s="37">
        <f t="shared" si="6"/>
        <v>1.7572592479116664</v>
      </c>
      <c r="Q99" s="37">
        <f t="shared" si="6"/>
        <v>0.50751999999999931</v>
      </c>
      <c r="R99" s="39">
        <f>SUM(R3:R98)/4000</f>
        <v>0.27181187528583661</v>
      </c>
      <c r="S99" s="39">
        <f t="shared" si="6"/>
        <v>0</v>
      </c>
      <c r="T99" s="38">
        <f t="shared" si="6"/>
        <v>0.80422749999999998</v>
      </c>
      <c r="U99" s="38">
        <f t="shared" si="6"/>
        <v>5.2772250000000041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1.3560599999999998</v>
      </c>
      <c r="Z99" s="35">
        <f t="shared" si="6"/>
        <v>0</v>
      </c>
      <c r="AA99" s="76">
        <f t="shared" si="6"/>
        <v>4.8037600000000023</v>
      </c>
      <c r="AB99" s="76">
        <f t="shared" si="6"/>
        <v>0</v>
      </c>
      <c r="AC99">
        <f t="shared" si="6"/>
        <v>0.28044228913236002</v>
      </c>
      <c r="AD99">
        <f t="shared" si="6"/>
        <v>33.105544512339073</v>
      </c>
      <c r="AE99">
        <f t="shared" si="6"/>
        <v>-0.30886049999999993</v>
      </c>
      <c r="AG99">
        <f t="shared" si="6"/>
        <v>32.796684012339078</v>
      </c>
      <c r="AI99">
        <f t="shared" si="6"/>
        <v>0</v>
      </c>
      <c r="AJ99">
        <f t="shared" si="6"/>
        <v>0</v>
      </c>
      <c r="AK99">
        <f t="shared" si="6"/>
        <v>1.7132000000000001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45576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1.2879000000000003</v>
      </c>
      <c r="E3">
        <f>GT_NG!S3</f>
        <v>2.1090287667331244</v>
      </c>
      <c r="F3">
        <f>GT_Spot!S3</f>
        <v>0</v>
      </c>
      <c r="G3">
        <f>PPCL_NG!S3</f>
        <v>37.69</v>
      </c>
      <c r="H3">
        <f>PPCL_Spot!S3</f>
        <v>8.1300000000000008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-56</v>
      </c>
      <c r="AA3" s="76">
        <f>STOA!K3</f>
        <v>162.38</v>
      </c>
      <c r="AB3" s="76">
        <f>-STOA!Q3</f>
        <v>0</v>
      </c>
      <c r="AC3">
        <f>SUMIF(B3:AB3,"&gt;0")*$AC$2-SUMIF(B3:AB3,"&lt;0")*($AC$2/(1-$AC$2))+SUMIF(AI3:AR3,"&gt;0")*$AC$2-SUMIF(AI3:AR3,"&lt;0")*($AC$2/(1-$AC$2))</f>
        <v>2.6284623501767772</v>
      </c>
      <c r="AD3">
        <f>SUM(B3:AB3,AI3:AV3)-AC3</f>
        <v>147.59755841896163</v>
      </c>
      <c r="AE3">
        <f>'IDT-1'!E3</f>
        <v>0</v>
      </c>
      <c r="AF3" s="25"/>
      <c r="AG3">
        <f>SUM(AD3:AF3)</f>
        <v>147.59755841896163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-25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1.2879000000000003</v>
      </c>
      <c r="E4">
        <f>GT_NG!S4</f>
        <v>2.1090287667331244</v>
      </c>
      <c r="F4">
        <f>GT_Spot!S4</f>
        <v>0</v>
      </c>
      <c r="G4">
        <f>PPCL_NG!S4</f>
        <v>37.69</v>
      </c>
      <c r="H4">
        <f>PPCL_Spot!S4</f>
        <v>8.1300000000000008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-59</v>
      </c>
      <c r="AA4" s="76">
        <f>STOA!K4</f>
        <v>162.38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2.6538758233514446</v>
      </c>
      <c r="AD4">
        <f t="shared" ref="AD4:AD67" si="1">SUM(B4:AB4,AI4:AV4)-AC4</f>
        <v>144.57214494578696</v>
      </c>
      <c r="AE4">
        <f>'IDT-1'!E4</f>
        <v>0</v>
      </c>
      <c r="AF4" s="25"/>
      <c r="AG4">
        <f t="shared" ref="AG4:AG67" si="2">SUM(AD4:AF4)</f>
        <v>144.57214494578696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-25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1.2879000000000003</v>
      </c>
      <c r="E5">
        <f>GT_NG!S5</f>
        <v>2.1090287667331244</v>
      </c>
      <c r="F5">
        <f>GT_Spot!S5</f>
        <v>0</v>
      </c>
      <c r="G5">
        <f>PPCL_NG!S5</f>
        <v>37.69</v>
      </c>
      <c r="H5">
        <f>PPCL_Spot!S5</f>
        <v>8.1300000000000008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-60</v>
      </c>
      <c r="AA5" s="76">
        <f>STOA!K5</f>
        <v>162.38</v>
      </c>
      <c r="AB5" s="76">
        <f>-STOA!Q5</f>
        <v>0</v>
      </c>
      <c r="AC5">
        <f t="shared" si="0"/>
        <v>2.6792892965261115</v>
      </c>
      <c r="AD5">
        <f t="shared" si="1"/>
        <v>141.54673147261229</v>
      </c>
      <c r="AE5">
        <f>'IDT-1'!E5</f>
        <v>0</v>
      </c>
      <c r="AF5" s="25"/>
      <c r="AG5">
        <f t="shared" si="2"/>
        <v>141.54673147261229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-27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1.2879000000000003</v>
      </c>
      <c r="E6">
        <f>GT_NG!S6</f>
        <v>2.1090287667331244</v>
      </c>
      <c r="F6">
        <f>GT_Spot!S6</f>
        <v>0</v>
      </c>
      <c r="G6">
        <f>PPCL_NG!S6</f>
        <v>37.69</v>
      </c>
      <c r="H6">
        <f>PPCL_Spot!S6</f>
        <v>8.1300000000000008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-63</v>
      </c>
      <c r="AA6" s="76">
        <f>STOA!K6</f>
        <v>162.38</v>
      </c>
      <c r="AB6" s="76">
        <f>-STOA!Q6</f>
        <v>0</v>
      </c>
      <c r="AC6">
        <f t="shared" si="0"/>
        <v>2.6962316119758896</v>
      </c>
      <c r="AD6">
        <f t="shared" si="1"/>
        <v>139.52978915716253</v>
      </c>
      <c r="AE6">
        <f>'IDT-1'!E6</f>
        <v>0</v>
      </c>
      <c r="AF6" s="25"/>
      <c r="AG6">
        <f t="shared" si="2"/>
        <v>139.52978915716253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-26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1.2879000000000003</v>
      </c>
      <c r="E7">
        <f>GT_NG!S7</f>
        <v>2.1090287667331244</v>
      </c>
      <c r="F7">
        <f>GT_Spot!S7</f>
        <v>0</v>
      </c>
      <c r="G7">
        <f>PPCL_NG!S7</f>
        <v>37.69</v>
      </c>
      <c r="H7">
        <f>PPCL_Spot!S7</f>
        <v>8.1300000000000008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-47</v>
      </c>
      <c r="AA7" s="76">
        <f>STOA!K7</f>
        <v>162.38</v>
      </c>
      <c r="AB7" s="76">
        <f>-STOA!Q7</f>
        <v>0</v>
      </c>
      <c r="AC7">
        <f t="shared" si="0"/>
        <v>2.7131739274256677</v>
      </c>
      <c r="AD7">
        <f t="shared" si="1"/>
        <v>137.51284684171276</v>
      </c>
      <c r="AE7">
        <f>'IDT-1'!E7</f>
        <v>0</v>
      </c>
      <c r="AF7" s="25"/>
      <c r="AG7">
        <f t="shared" si="2"/>
        <v>137.51284684171276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-44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1.2879000000000003</v>
      </c>
      <c r="E8">
        <f>GT_NG!S8</f>
        <v>2.1090287667331244</v>
      </c>
      <c r="F8">
        <f>GT_Spot!S8</f>
        <v>0</v>
      </c>
      <c r="G8">
        <f>PPCL_NG!S8</f>
        <v>37.69</v>
      </c>
      <c r="H8">
        <f>PPCL_Spot!S8</f>
        <v>8.1300000000000008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-49</v>
      </c>
      <c r="AA8" s="76">
        <f>STOA!K8</f>
        <v>162.38</v>
      </c>
      <c r="AB8" s="76">
        <f>-STOA!Q8</f>
        <v>0</v>
      </c>
      <c r="AC8">
        <f t="shared" si="0"/>
        <v>2.7216450851505569</v>
      </c>
      <c r="AD8">
        <f t="shared" si="1"/>
        <v>136.50437568398786</v>
      </c>
      <c r="AE8">
        <f>'IDT-1'!E8</f>
        <v>0</v>
      </c>
      <c r="AF8" s="25"/>
      <c r="AG8">
        <f t="shared" si="2"/>
        <v>136.50437568398786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-43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1.2879000000000003</v>
      </c>
      <c r="E9">
        <f>GT_NG!S9</f>
        <v>2.1090287667331244</v>
      </c>
      <c r="F9">
        <f>GT_Spot!S9</f>
        <v>0</v>
      </c>
      <c r="G9">
        <f>PPCL_NG!S9</f>
        <v>37.69</v>
      </c>
      <c r="H9">
        <f>PPCL_Spot!S9</f>
        <v>8.1300000000000008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-52</v>
      </c>
      <c r="AA9" s="76">
        <f>STOA!K9</f>
        <v>162.38</v>
      </c>
      <c r="AB9" s="76">
        <f>-STOA!Q9</f>
        <v>0</v>
      </c>
      <c r="AC9">
        <f t="shared" si="0"/>
        <v>2.738587400600335</v>
      </c>
      <c r="AD9">
        <f t="shared" si="1"/>
        <v>134.48743336853809</v>
      </c>
      <c r="AE9">
        <f>'IDT-1'!E9</f>
        <v>0</v>
      </c>
      <c r="AF9" s="25"/>
      <c r="AG9">
        <f t="shared" si="2"/>
        <v>134.48743336853809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-42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1.2879000000000003</v>
      </c>
      <c r="E10">
        <f>GT_NG!S10</f>
        <v>2.1090287667331244</v>
      </c>
      <c r="F10">
        <f>GT_Spot!S10</f>
        <v>0</v>
      </c>
      <c r="G10">
        <f>PPCL_NG!S10</f>
        <v>37.69</v>
      </c>
      <c r="H10">
        <f>PPCL_Spot!S10</f>
        <v>8.1300000000000008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-52</v>
      </c>
      <c r="AA10" s="76">
        <f>STOA!K10</f>
        <v>162.38</v>
      </c>
      <c r="AB10" s="76">
        <f>-STOA!Q10</f>
        <v>0</v>
      </c>
      <c r="AC10">
        <f t="shared" si="0"/>
        <v>2.738587400600335</v>
      </c>
      <c r="AD10">
        <f t="shared" si="1"/>
        <v>134.48743336853809</v>
      </c>
      <c r="AE10">
        <f>'IDT-1'!E10</f>
        <v>0</v>
      </c>
      <c r="AF10" s="25"/>
      <c r="AG10">
        <f t="shared" si="2"/>
        <v>134.48743336853809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-42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1.2879000000000003</v>
      </c>
      <c r="E11">
        <f>GT_NG!S11</f>
        <v>2.1090287667331244</v>
      </c>
      <c r="F11">
        <f>GT_Spot!S11</f>
        <v>0</v>
      </c>
      <c r="G11">
        <f>PPCL_NG!S11</f>
        <v>37.69</v>
      </c>
      <c r="H11">
        <f>PPCL_Spot!S11</f>
        <v>8.1300000000000008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-53</v>
      </c>
      <c r="AA11" s="76">
        <f>STOA!K11</f>
        <v>162.38</v>
      </c>
      <c r="AB11" s="76">
        <f>-STOA!Q11</f>
        <v>0</v>
      </c>
      <c r="AC11">
        <f t="shared" si="0"/>
        <v>2.7555297160501131</v>
      </c>
      <c r="AD11">
        <f t="shared" si="1"/>
        <v>132.4704910530883</v>
      </c>
      <c r="AE11">
        <f>'IDT-1'!E11</f>
        <v>0</v>
      </c>
      <c r="AF11" s="25"/>
      <c r="AG11">
        <f t="shared" si="2"/>
        <v>132.4704910530883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-43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1.2879000000000003</v>
      </c>
      <c r="E12">
        <f>GT_NG!S12</f>
        <v>2.1090287667331244</v>
      </c>
      <c r="F12">
        <f>GT_Spot!S12</f>
        <v>0</v>
      </c>
      <c r="G12">
        <f>PPCL_NG!S12</f>
        <v>37.69</v>
      </c>
      <c r="H12">
        <f>PPCL_Spot!S12</f>
        <v>8.1300000000000008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-54</v>
      </c>
      <c r="AA12" s="76">
        <f>STOA!K12</f>
        <v>162.38</v>
      </c>
      <c r="AB12" s="76">
        <f>-STOA!Q12</f>
        <v>0</v>
      </c>
      <c r="AC12">
        <f t="shared" si="0"/>
        <v>2.7555297160501131</v>
      </c>
      <c r="AD12">
        <f t="shared" si="1"/>
        <v>132.4704910530883</v>
      </c>
      <c r="AE12">
        <f>'IDT-1'!E12</f>
        <v>0</v>
      </c>
      <c r="AF12" s="25"/>
      <c r="AG12">
        <f t="shared" si="2"/>
        <v>132.4704910530883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-42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1.2879000000000003</v>
      </c>
      <c r="E13">
        <f>GT_NG!S13</f>
        <v>2.1090287667331244</v>
      </c>
      <c r="F13">
        <f>GT_Spot!S13</f>
        <v>0</v>
      </c>
      <c r="G13">
        <f>PPCL_NG!S13</f>
        <v>37.69</v>
      </c>
      <c r="H13">
        <f>PPCL_Spot!S13</f>
        <v>8.1300000000000008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-56</v>
      </c>
      <c r="AA13" s="76">
        <f>STOA!K13</f>
        <v>162.38</v>
      </c>
      <c r="AB13" s="76">
        <f>-STOA!Q13</f>
        <v>0</v>
      </c>
      <c r="AC13">
        <f t="shared" si="0"/>
        <v>2.7724720314998912</v>
      </c>
      <c r="AD13">
        <f t="shared" si="1"/>
        <v>130.45354873763853</v>
      </c>
      <c r="AE13">
        <f>'IDT-1'!E13</f>
        <v>0</v>
      </c>
      <c r="AF13" s="25"/>
      <c r="AG13">
        <f t="shared" si="2"/>
        <v>130.45354873763853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-42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1.2879000000000003</v>
      </c>
      <c r="E14">
        <f>GT_NG!S14</f>
        <v>2.1076411960132893</v>
      </c>
      <c r="F14">
        <f>GT_Spot!S14</f>
        <v>0</v>
      </c>
      <c r="G14">
        <f>PPCL_NG!S14</f>
        <v>37.69</v>
      </c>
      <c r="H14">
        <f>PPCL_Spot!S14</f>
        <v>8.4330117899249739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-56</v>
      </c>
      <c r="AA14" s="76">
        <f>STOA!K14</f>
        <v>162.38</v>
      </c>
      <c r="AB14" s="76">
        <f>-STOA!Q14</f>
        <v>0</v>
      </c>
      <c r="AC14">
        <f t="shared" si="0"/>
        <v>2.7834768326661035</v>
      </c>
      <c r="AD14">
        <f t="shared" si="1"/>
        <v>129.74416815567744</v>
      </c>
      <c r="AE14">
        <f>'IDT-1'!E14</f>
        <v>0</v>
      </c>
      <c r="AF14" s="25"/>
      <c r="AG14">
        <f t="shared" si="2"/>
        <v>129.74416815567744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-43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1.2879000000000003</v>
      </c>
      <c r="E15">
        <f>GT_NG!S15</f>
        <v>2.1076411960132893</v>
      </c>
      <c r="F15">
        <f>GT_Spot!S15</f>
        <v>0</v>
      </c>
      <c r="G15">
        <f>PPCL_NG!S15</f>
        <v>37.69</v>
      </c>
      <c r="H15">
        <f>PPCL_Spot!S15</f>
        <v>8.4330117899249739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-57</v>
      </c>
      <c r="AA15" s="76">
        <f>STOA!K15</f>
        <v>162.38</v>
      </c>
      <c r="AB15" s="76">
        <f>-STOA!Q15</f>
        <v>0</v>
      </c>
      <c r="AC15">
        <f t="shared" si="0"/>
        <v>2.7919479903909927</v>
      </c>
      <c r="AD15">
        <f t="shared" si="1"/>
        <v>128.73569699795257</v>
      </c>
      <c r="AE15">
        <f>'IDT-1'!E15</f>
        <v>0</v>
      </c>
      <c r="AF15" s="25"/>
      <c r="AG15">
        <f t="shared" si="2"/>
        <v>128.73569699795257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-43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1.2879000000000003</v>
      </c>
      <c r="E16">
        <f>GT_NG!S16</f>
        <v>2.1076411960132893</v>
      </c>
      <c r="F16">
        <f>GT_Spot!S16</f>
        <v>0</v>
      </c>
      <c r="G16">
        <f>PPCL_NG!S16</f>
        <v>37.69</v>
      </c>
      <c r="H16">
        <f>PPCL_Spot!S16</f>
        <v>8.4330117899249739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-58</v>
      </c>
      <c r="AA16" s="76">
        <f>STOA!K16</f>
        <v>162.38</v>
      </c>
      <c r="AB16" s="76">
        <f>-STOA!Q16</f>
        <v>0</v>
      </c>
      <c r="AC16">
        <f t="shared" si="0"/>
        <v>2.7919479903909923</v>
      </c>
      <c r="AD16">
        <f t="shared" si="1"/>
        <v>128.73569699795257</v>
      </c>
      <c r="AE16">
        <f>'IDT-1'!E16</f>
        <v>0</v>
      </c>
      <c r="AF16" s="25"/>
      <c r="AG16">
        <f t="shared" si="2"/>
        <v>128.73569699795257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-42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1.2879000000000003</v>
      </c>
      <c r="E17">
        <f>GT_NG!S17</f>
        <v>2.1076411960132893</v>
      </c>
      <c r="F17">
        <f>GT_Spot!S17</f>
        <v>0</v>
      </c>
      <c r="G17">
        <f>PPCL_NG!S17</f>
        <v>37.69</v>
      </c>
      <c r="H17">
        <f>PPCL_Spot!S17</f>
        <v>8.4330117899249739</v>
      </c>
      <c r="I17">
        <f>Bawana_NG!S17</f>
        <v>18.779143755984137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-60</v>
      </c>
      <c r="AA17" s="76">
        <f>STOA!K17</f>
        <v>162.38</v>
      </c>
      <c r="AB17" s="76">
        <f>-STOA!Q17</f>
        <v>0</v>
      </c>
      <c r="AC17">
        <f t="shared" si="0"/>
        <v>2.8017507405708328</v>
      </c>
      <c r="AD17">
        <f t="shared" si="1"/>
        <v>125.87594600135156</v>
      </c>
      <c r="AE17">
        <f>'IDT-1'!E17</f>
        <v>0</v>
      </c>
      <c r="AF17" s="25"/>
      <c r="AG17">
        <f t="shared" si="2"/>
        <v>125.87594600135156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-42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1.2879000000000003</v>
      </c>
      <c r="E18">
        <f>GT_NG!S18</f>
        <v>2.1076411960132893</v>
      </c>
      <c r="F18">
        <f>GT_Spot!S18</f>
        <v>0</v>
      </c>
      <c r="G18">
        <f>PPCL_NG!S18</f>
        <v>37.69</v>
      </c>
      <c r="H18">
        <f>PPCL_Spot!S18</f>
        <v>8.73</v>
      </c>
      <c r="I18">
        <f>Bawana_NG!S18</f>
        <v>18.779143755984137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-66</v>
      </c>
      <c r="AA18" s="76">
        <f>STOA!K18</f>
        <v>162.38</v>
      </c>
      <c r="AB18" s="76">
        <f>-STOA!Q18</f>
        <v>0</v>
      </c>
      <c r="AC18">
        <f t="shared" si="0"/>
        <v>2.8042454415354627</v>
      </c>
      <c r="AD18">
        <f t="shared" si="1"/>
        <v>126.17043951046195</v>
      </c>
      <c r="AE18">
        <f>'IDT-1'!E18</f>
        <v>0</v>
      </c>
      <c r="AF18" s="25"/>
      <c r="AG18">
        <f t="shared" si="2"/>
        <v>126.17043951046195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-36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1.2879000000000003</v>
      </c>
      <c r="E19">
        <f>GT_NG!S19</f>
        <v>2.1076411960132893</v>
      </c>
      <c r="F19">
        <f>GT_Spot!S19</f>
        <v>0</v>
      </c>
      <c r="G19">
        <f>PPCL_NG!S19</f>
        <v>37.69</v>
      </c>
      <c r="H19">
        <f>PPCL_Spot!S19</f>
        <v>8.73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-64</v>
      </c>
      <c r="AA19" s="76">
        <f>STOA!K19</f>
        <v>162.38</v>
      </c>
      <c r="AB19" s="76">
        <f>-STOA!Q19</f>
        <v>0</v>
      </c>
      <c r="AC19">
        <f t="shared" si="0"/>
        <v>2.8198561645302895</v>
      </c>
      <c r="AD19">
        <f t="shared" si="1"/>
        <v>126.00477703388826</v>
      </c>
      <c r="AE19">
        <f>'IDT-1'!E19</f>
        <v>0</v>
      </c>
      <c r="AF19" s="25"/>
      <c r="AG19">
        <f t="shared" si="2"/>
        <v>126.00477703388826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-39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1.2879000000000003</v>
      </c>
      <c r="E20">
        <f>GT_NG!S20</f>
        <v>2.1076411960132893</v>
      </c>
      <c r="F20">
        <f>GT_Spot!S20</f>
        <v>0</v>
      </c>
      <c r="G20">
        <f>PPCL_NG!S20</f>
        <v>37.69</v>
      </c>
      <c r="H20">
        <f>PPCL_Spot!S20</f>
        <v>8.73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-61</v>
      </c>
      <c r="AA20" s="76">
        <f>STOA!K20</f>
        <v>162.38</v>
      </c>
      <c r="AB20" s="76">
        <f>-STOA!Q20</f>
        <v>0</v>
      </c>
      <c r="AC20">
        <f t="shared" si="0"/>
        <v>2.8367984799800676</v>
      </c>
      <c r="AD20">
        <f t="shared" si="1"/>
        <v>123.98783471843849</v>
      </c>
      <c r="AE20">
        <f>'IDT-1'!E20</f>
        <v>0</v>
      </c>
      <c r="AF20" s="25"/>
      <c r="AG20">
        <f t="shared" si="2"/>
        <v>123.98783471843849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-44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1.2879000000000003</v>
      </c>
      <c r="E21">
        <f>GT_NG!S21</f>
        <v>2.1076411960132893</v>
      </c>
      <c r="F21">
        <f>GT_Spot!S21</f>
        <v>0</v>
      </c>
      <c r="G21">
        <f>PPCL_NG!S21</f>
        <v>37.69</v>
      </c>
      <c r="H21">
        <f>PPCL_Spot!S21</f>
        <v>9.0330110036678892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-60</v>
      </c>
      <c r="AA21" s="76">
        <f>STOA!K21</f>
        <v>162.38</v>
      </c>
      <c r="AB21" s="76">
        <f>-STOA!Q21</f>
        <v>0</v>
      </c>
      <c r="AC21">
        <f t="shared" si="0"/>
        <v>2.8308726146859891</v>
      </c>
      <c r="AD21">
        <f t="shared" si="1"/>
        <v>125.29677158740047</v>
      </c>
      <c r="AE21">
        <f>'IDT-1'!E21</f>
        <v>0</v>
      </c>
      <c r="AF21" s="25"/>
      <c r="AG21">
        <f t="shared" si="2"/>
        <v>125.29677158740047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-44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1.2879000000000003</v>
      </c>
      <c r="E22">
        <f>GT_NG!S22</f>
        <v>2.1076411960132893</v>
      </c>
      <c r="F22">
        <f>GT_Spot!S22</f>
        <v>0</v>
      </c>
      <c r="G22">
        <f>PPCL_NG!S22</f>
        <v>37.69</v>
      </c>
      <c r="H22">
        <f>PPCL_Spot!S22</f>
        <v>9.0330110036678892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-60</v>
      </c>
      <c r="AA22" s="76">
        <f>STOA!K22</f>
        <v>162.38</v>
      </c>
      <c r="AB22" s="76">
        <f>-STOA!Q22</f>
        <v>0</v>
      </c>
      <c r="AC22">
        <f t="shared" si="0"/>
        <v>2.8308726146859891</v>
      </c>
      <c r="AD22">
        <f t="shared" si="1"/>
        <v>125.29677158740047</v>
      </c>
      <c r="AE22">
        <f>'IDT-1'!E22</f>
        <v>0</v>
      </c>
      <c r="AF22" s="25"/>
      <c r="AG22">
        <f t="shared" si="2"/>
        <v>125.29677158740047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-44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1.2879000000000003</v>
      </c>
      <c r="E23">
        <f>GT_NG!S23</f>
        <v>2.1076411960132893</v>
      </c>
      <c r="F23">
        <f>GT_Spot!S23</f>
        <v>0</v>
      </c>
      <c r="G23">
        <f>PPCL_NG!S23</f>
        <v>37.69</v>
      </c>
      <c r="H23">
        <f>PPCL_Spot!S23</f>
        <v>9.0330110036678892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-57</v>
      </c>
      <c r="AA23" s="76">
        <f>STOA!K23</f>
        <v>162.38</v>
      </c>
      <c r="AB23" s="76">
        <f>-STOA!Q23</f>
        <v>0</v>
      </c>
      <c r="AC23">
        <f t="shared" si="0"/>
        <v>2.8393437724108779</v>
      </c>
      <c r="AD23">
        <f t="shared" si="1"/>
        <v>124.28830042967559</v>
      </c>
      <c r="AE23">
        <f>'IDT-1'!E23</f>
        <v>0</v>
      </c>
      <c r="AF23" s="25"/>
      <c r="AG23">
        <f t="shared" si="2"/>
        <v>124.28830042967559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-48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1.2879000000000003</v>
      </c>
      <c r="E24">
        <f>GT_NG!S24</f>
        <v>2.1076411960132893</v>
      </c>
      <c r="F24">
        <f>GT_Spot!S24</f>
        <v>0</v>
      </c>
      <c r="G24">
        <f>PPCL_NG!S24</f>
        <v>37.69</v>
      </c>
      <c r="H24">
        <f>PPCL_Spot!S24</f>
        <v>9.0330110036678892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-55</v>
      </c>
      <c r="AA24" s="76">
        <f>STOA!K24</f>
        <v>162.38</v>
      </c>
      <c r="AB24" s="76">
        <f>-STOA!Q24</f>
        <v>0</v>
      </c>
      <c r="AC24">
        <f t="shared" si="0"/>
        <v>2.8308726146859891</v>
      </c>
      <c r="AD24">
        <f t="shared" si="1"/>
        <v>125.29677158740047</v>
      </c>
      <c r="AE24">
        <f>'IDT-1'!E24</f>
        <v>0</v>
      </c>
      <c r="AF24" s="25"/>
      <c r="AG24">
        <f t="shared" si="2"/>
        <v>125.29677158740047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-49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1.2879000000000003</v>
      </c>
      <c r="E25">
        <f>GT_NG!S25</f>
        <v>2.1076411960132893</v>
      </c>
      <c r="F25">
        <f>GT_Spot!S25</f>
        <v>0</v>
      </c>
      <c r="G25">
        <f>PPCL_NG!S25</f>
        <v>37.69</v>
      </c>
      <c r="H25">
        <f>PPCL_Spot!S25</f>
        <v>9.0330110036678892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-55</v>
      </c>
      <c r="AA25" s="76">
        <f>STOA!K25</f>
        <v>162.38</v>
      </c>
      <c r="AB25" s="76">
        <f>-STOA!Q25</f>
        <v>0</v>
      </c>
      <c r="AC25">
        <f t="shared" si="0"/>
        <v>2.8308726146859891</v>
      </c>
      <c r="AD25">
        <f t="shared" si="1"/>
        <v>125.29677158740047</v>
      </c>
      <c r="AE25">
        <f>'IDT-1'!E25</f>
        <v>0</v>
      </c>
      <c r="AF25" s="25"/>
      <c r="AG25">
        <f t="shared" si="2"/>
        <v>125.29677158740047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-49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1.2879000000000003</v>
      </c>
      <c r="E26">
        <f>GT_NG!S26</f>
        <v>2.1076411960132893</v>
      </c>
      <c r="F26">
        <f>GT_Spot!S26</f>
        <v>0</v>
      </c>
      <c r="G26">
        <f>PPCL_NG!S26</f>
        <v>37.69</v>
      </c>
      <c r="H26">
        <f>PPCL_Spot!S26</f>
        <v>9.0330110036678892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-56</v>
      </c>
      <c r="AA26" s="76">
        <f>STOA!K26</f>
        <v>162.38</v>
      </c>
      <c r="AB26" s="76">
        <f>-STOA!Q26</f>
        <v>0</v>
      </c>
      <c r="AC26">
        <f t="shared" si="0"/>
        <v>2.813930299236211</v>
      </c>
      <c r="AD26">
        <f t="shared" si="1"/>
        <v>127.31371390285025</v>
      </c>
      <c r="AE26">
        <f>'IDT-1'!E26</f>
        <v>0</v>
      </c>
      <c r="AF26" s="25"/>
      <c r="AG26">
        <f t="shared" si="2"/>
        <v>127.31371390285025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-46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1.2879000000000003</v>
      </c>
      <c r="E27">
        <f>GT_NG!S27</f>
        <v>2.1076411960132893</v>
      </c>
      <c r="F27">
        <f>GT_Spot!S27</f>
        <v>0</v>
      </c>
      <c r="G27">
        <f>PPCL_NG!S27</f>
        <v>37.69</v>
      </c>
      <c r="H27">
        <f>PPCL_Spot!S27</f>
        <v>9.0330110036678892</v>
      </c>
      <c r="I27">
        <f>Bawana_NG!S27</f>
        <v>19.62909200240529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-56</v>
      </c>
      <c r="AA27" s="76">
        <f>STOA!K27</f>
        <v>162.38</v>
      </c>
      <c r="AB27" s="76">
        <f>-STOA!Q27</f>
        <v>0</v>
      </c>
      <c r="AC27">
        <f t="shared" si="0"/>
        <v>2.8054591415113221</v>
      </c>
      <c r="AD27">
        <f t="shared" si="1"/>
        <v>128.32218506057512</v>
      </c>
      <c r="AE27">
        <f>'IDT-1'!E27</f>
        <v>0</v>
      </c>
      <c r="AF27" s="25"/>
      <c r="AG27">
        <f t="shared" si="2"/>
        <v>128.32218506057512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-45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1.2879000000000003</v>
      </c>
      <c r="E28">
        <f>GT_NG!S28</f>
        <v>2.1076411960132893</v>
      </c>
      <c r="F28">
        <f>GT_Spot!S28</f>
        <v>0</v>
      </c>
      <c r="G28">
        <f>PPCL_NG!S28</f>
        <v>37.69</v>
      </c>
      <c r="H28">
        <f>PPCL_Spot!S28</f>
        <v>9.0330110036678892</v>
      </c>
      <c r="I28">
        <f>Bawana_NG!S28</f>
        <v>19.62909200240529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-54</v>
      </c>
      <c r="AA28" s="76">
        <f>STOA!K28</f>
        <v>162.38</v>
      </c>
      <c r="AB28" s="76">
        <f>-STOA!Q28</f>
        <v>0</v>
      </c>
      <c r="AC28">
        <f t="shared" si="0"/>
        <v>2.7800456683366548</v>
      </c>
      <c r="AD28">
        <f t="shared" si="1"/>
        <v>131.34759853374982</v>
      </c>
      <c r="AE28">
        <f>'IDT-1'!E28</f>
        <v>0</v>
      </c>
      <c r="AF28" s="25"/>
      <c r="AG28">
        <f t="shared" si="2"/>
        <v>131.34759853374982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-44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1.2879000000000003</v>
      </c>
      <c r="E29">
        <f>GT_NG!S29</f>
        <v>2.1076411960132893</v>
      </c>
      <c r="F29">
        <f>GT_Spot!S29</f>
        <v>0</v>
      </c>
      <c r="G29">
        <f>PPCL_NG!S29</f>
        <v>37.69</v>
      </c>
      <c r="H29">
        <f>PPCL_Spot!S29</f>
        <v>9.0330110036678892</v>
      </c>
      <c r="I29">
        <f>Bawana_NG!S29</f>
        <v>19.62909200240529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-48</v>
      </c>
      <c r="AA29" s="76">
        <f>STOA!K29</f>
        <v>162.38</v>
      </c>
      <c r="AB29" s="76">
        <f>-STOA!Q29</f>
        <v>0</v>
      </c>
      <c r="AC29">
        <f t="shared" si="0"/>
        <v>2.7546321951619874</v>
      </c>
      <c r="AD29">
        <f t="shared" si="1"/>
        <v>134.37301200692448</v>
      </c>
      <c r="AE29">
        <f>'IDT-1'!E29</f>
        <v>0</v>
      </c>
      <c r="AF29" s="25"/>
      <c r="AG29">
        <f t="shared" si="2"/>
        <v>134.37301200692448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-47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1.2879000000000003</v>
      </c>
      <c r="E30">
        <f>GT_NG!S30</f>
        <v>2.1076411960132893</v>
      </c>
      <c r="F30">
        <f>GT_Spot!S30</f>
        <v>0</v>
      </c>
      <c r="G30">
        <f>PPCL_NG!S30</f>
        <v>37.69</v>
      </c>
      <c r="H30">
        <f>PPCL_Spot!S30</f>
        <v>9.0330110036678892</v>
      </c>
      <c r="I30">
        <f>Bawana_NG!S30</f>
        <v>19.62909200240529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-41</v>
      </c>
      <c r="AA30" s="76">
        <f>STOA!K30</f>
        <v>162.38</v>
      </c>
      <c r="AB30" s="76">
        <f>-STOA!Q30</f>
        <v>0</v>
      </c>
      <c r="AC30">
        <f t="shared" si="0"/>
        <v>2.7122764065375424</v>
      </c>
      <c r="AD30">
        <f t="shared" si="1"/>
        <v>139.41536779554892</v>
      </c>
      <c r="AE30">
        <f>'IDT-1'!E30</f>
        <v>0</v>
      </c>
      <c r="AF30" s="25"/>
      <c r="AG30">
        <f t="shared" si="2"/>
        <v>139.41536779554892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-49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1.2879000000000003</v>
      </c>
      <c r="E31">
        <f>GT_NG!S31</f>
        <v>2.1076411960132893</v>
      </c>
      <c r="F31">
        <f>GT_Spot!S31</f>
        <v>0</v>
      </c>
      <c r="G31">
        <f>PPCL_NG!S31</f>
        <v>37.69</v>
      </c>
      <c r="H31">
        <f>PPCL_Spot!S31</f>
        <v>9.0330110036678892</v>
      </c>
      <c r="I31">
        <f>Bawana_NG!S31</f>
        <v>19.62909200240529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-35</v>
      </c>
      <c r="AA31" s="76">
        <f>STOA!K31</f>
        <v>162.38</v>
      </c>
      <c r="AB31" s="76">
        <f>-STOA!Q31</f>
        <v>0</v>
      </c>
      <c r="AC31">
        <f t="shared" si="0"/>
        <v>2.6614494601882077</v>
      </c>
      <c r="AD31">
        <f t="shared" si="1"/>
        <v>145.46619474189825</v>
      </c>
      <c r="AE31">
        <f>'IDT-1'!E31</f>
        <v>0</v>
      </c>
      <c r="AF31" s="25"/>
      <c r="AG31">
        <f t="shared" si="2"/>
        <v>145.46619474189825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-49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1.2879000000000003</v>
      </c>
      <c r="E32">
        <f>GT_NG!S32</f>
        <v>2.1076411960132893</v>
      </c>
      <c r="F32">
        <f>GT_Spot!S32</f>
        <v>0</v>
      </c>
      <c r="G32">
        <f>PPCL_NG!S32</f>
        <v>37.69</v>
      </c>
      <c r="H32">
        <f>PPCL_Spot!S32</f>
        <v>9.0330110036678892</v>
      </c>
      <c r="I32">
        <f>Bawana_NG!S32</f>
        <v>19.62909200240529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-28</v>
      </c>
      <c r="AA32" s="76">
        <f>STOA!K32</f>
        <v>162.38</v>
      </c>
      <c r="AB32" s="76">
        <f>-STOA!Q32</f>
        <v>0</v>
      </c>
      <c r="AC32">
        <f t="shared" si="0"/>
        <v>2.5936801983890954</v>
      </c>
      <c r="AD32">
        <f t="shared" si="1"/>
        <v>153.53396400369735</v>
      </c>
      <c r="AE32">
        <f>'IDT-1'!E32</f>
        <v>0</v>
      </c>
      <c r="AF32" s="25"/>
      <c r="AG32">
        <f t="shared" si="2"/>
        <v>153.53396400369735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-48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1.2879000000000003</v>
      </c>
      <c r="E33">
        <f>GT_NG!S33</f>
        <v>2.1076411960132893</v>
      </c>
      <c r="F33">
        <f>GT_Spot!S33</f>
        <v>0</v>
      </c>
      <c r="G33">
        <f>PPCL_NG!S33</f>
        <v>37.69</v>
      </c>
      <c r="H33">
        <f>PPCL_Spot!S33</f>
        <v>9.0330110036678892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-20</v>
      </c>
      <c r="AA33" s="76">
        <f>STOA!K33</f>
        <v>162.38</v>
      </c>
      <c r="AB33" s="76">
        <f>-STOA!Q33</f>
        <v>0</v>
      </c>
      <c r="AC33">
        <f t="shared" si="0"/>
        <v>2.5343820943148718</v>
      </c>
      <c r="AD33">
        <f t="shared" si="1"/>
        <v>160.59326210777158</v>
      </c>
      <c r="AE33">
        <f>'IDT-1'!E33</f>
        <v>0</v>
      </c>
      <c r="AF33" s="25"/>
      <c r="AG33">
        <f t="shared" si="2"/>
        <v>160.59326210777158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-49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1.2879000000000003</v>
      </c>
      <c r="E34">
        <f>GT_NG!S34</f>
        <v>2.1074642953381839</v>
      </c>
      <c r="F34">
        <f>GT_Spot!S34</f>
        <v>0</v>
      </c>
      <c r="G34">
        <f>PPCL_NG!S34</f>
        <v>37.69</v>
      </c>
      <c r="H34">
        <f>PPCL_Spot!S34</f>
        <v>9.0330110036678892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-10</v>
      </c>
      <c r="AA34" s="76">
        <f>STOA!K34</f>
        <v>162.38</v>
      </c>
      <c r="AB34" s="76">
        <f>-STOA!Q34</f>
        <v>0</v>
      </c>
      <c r="AC34">
        <f t="shared" si="0"/>
        <v>2.44966903110031</v>
      </c>
      <c r="AD34">
        <f t="shared" si="1"/>
        <v>170.67779827031103</v>
      </c>
      <c r="AE34">
        <f>'IDT-1'!E34</f>
        <v>0</v>
      </c>
      <c r="AF34" s="25"/>
      <c r="AG34">
        <f t="shared" si="2"/>
        <v>170.67779827031103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-49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1.2879000000000003</v>
      </c>
      <c r="E35">
        <f>GT_NG!S35</f>
        <v>2.1074642953381839</v>
      </c>
      <c r="F35">
        <f>GT_Spot!S35</f>
        <v>0</v>
      </c>
      <c r="G35">
        <f>PPCL_NG!S35</f>
        <v>37.69</v>
      </c>
      <c r="H35">
        <f>PPCL_Spot!S35</f>
        <v>9.0330110036678892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162.38</v>
      </c>
      <c r="AB35" s="76">
        <f>-STOA!Q35</f>
        <v>0</v>
      </c>
      <c r="AC35">
        <f t="shared" si="0"/>
        <v>2.3480151384016414</v>
      </c>
      <c r="AD35">
        <f t="shared" si="1"/>
        <v>182.77945216300969</v>
      </c>
      <c r="AE35">
        <f>'IDT-1'!E35</f>
        <v>0</v>
      </c>
      <c r="AF35" s="25"/>
      <c r="AG35">
        <f t="shared" si="2"/>
        <v>182.77945216300969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-47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1.2879000000000003</v>
      </c>
      <c r="E36">
        <f>GT_NG!S36</f>
        <v>2.1074642953381839</v>
      </c>
      <c r="F36">
        <f>GT_Spot!S36</f>
        <v>0</v>
      </c>
      <c r="G36">
        <f>PPCL_NG!S36</f>
        <v>37.69</v>
      </c>
      <c r="H36">
        <f>PPCL_Spot!S36</f>
        <v>9.0330110036678892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162.38</v>
      </c>
      <c r="AB36" s="76">
        <f>-STOA!Q36</f>
        <v>0</v>
      </c>
      <c r="AC36">
        <f t="shared" si="0"/>
        <v>2.2548324034278617</v>
      </c>
      <c r="AD36">
        <f t="shared" si="1"/>
        <v>193.87263489798349</v>
      </c>
      <c r="AE36">
        <f>'IDT-1'!E36</f>
        <v>0</v>
      </c>
      <c r="AF36" s="25"/>
      <c r="AG36">
        <f t="shared" si="2"/>
        <v>193.87263489798349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-36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1.2879000000000003</v>
      </c>
      <c r="E37">
        <f>GT_NG!S37</f>
        <v>2.1076411960132893</v>
      </c>
      <c r="F37">
        <f>GT_Spot!S37</f>
        <v>0</v>
      </c>
      <c r="G37">
        <f>PPCL_NG!S37</f>
        <v>37.69</v>
      </c>
      <c r="H37">
        <f>PPCL_Spot!S37</f>
        <v>9.0330110036678892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162.38</v>
      </c>
      <c r="AB37" s="76">
        <f>-STOA!Q37</f>
        <v>0</v>
      </c>
      <c r="AC37">
        <f t="shared" si="0"/>
        <v>2.1447088389699749</v>
      </c>
      <c r="AD37">
        <f t="shared" si="1"/>
        <v>206.9829353631165</v>
      </c>
      <c r="AE37">
        <f>'IDT-1'!E37</f>
        <v>0</v>
      </c>
      <c r="AF37" s="25"/>
      <c r="AG37">
        <f t="shared" si="2"/>
        <v>206.9829353631165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-23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1.2879000000000003</v>
      </c>
      <c r="E38">
        <f>GT_NG!S38</f>
        <v>2.1076411960132893</v>
      </c>
      <c r="F38">
        <f>GT_Spot!S38</f>
        <v>0</v>
      </c>
      <c r="G38">
        <f>PPCL_NG!S38</f>
        <v>37.69</v>
      </c>
      <c r="H38">
        <f>PPCL_Spot!S38</f>
        <v>9.0330110036678892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162.38</v>
      </c>
      <c r="AB38" s="76">
        <f>-STOA!Q38</f>
        <v>0</v>
      </c>
      <c r="AC38">
        <f t="shared" si="0"/>
        <v>2.0345837885464171</v>
      </c>
      <c r="AD38">
        <f t="shared" si="1"/>
        <v>220.09306041354003</v>
      </c>
      <c r="AE38">
        <f>'IDT-1'!E38</f>
        <v>0</v>
      </c>
      <c r="AF38" s="25"/>
      <c r="AG38">
        <f t="shared" si="2"/>
        <v>220.09306041354003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-10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1.2879000000000003</v>
      </c>
      <c r="E39">
        <f>GT_NG!S39</f>
        <v>2.0912560524067216</v>
      </c>
      <c r="F39">
        <f>GT_Spot!S39</f>
        <v>0</v>
      </c>
      <c r="G39">
        <f>PPCL_NG!S39</f>
        <v>37.69</v>
      </c>
      <c r="H39">
        <f>PPCL_Spot!S39</f>
        <v>9.0330110036678892</v>
      </c>
      <c r="I39">
        <f>Bawana_NG!S39</f>
        <v>19.638182995651768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215.73000000000002</v>
      </c>
      <c r="AB39" s="76">
        <f>-STOA!Q39</f>
        <v>0</v>
      </c>
      <c r="AC39">
        <f t="shared" si="0"/>
        <v>2.8553934575785114</v>
      </c>
      <c r="AD39">
        <f t="shared" si="1"/>
        <v>228.61495659414791</v>
      </c>
      <c r="AE39">
        <f>'IDT-1'!E39</f>
        <v>0</v>
      </c>
      <c r="AF39" s="25"/>
      <c r="AG39">
        <f t="shared" si="2"/>
        <v>228.61495659414791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-54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1.2879000000000003</v>
      </c>
      <c r="E40">
        <f>GT_NG!S40</f>
        <v>2.0912560524067216</v>
      </c>
      <c r="F40">
        <f>GT_Spot!S40</f>
        <v>0</v>
      </c>
      <c r="G40">
        <f>PPCL_NG!S40</f>
        <v>37.69</v>
      </c>
      <c r="H40">
        <f>PPCL_Spot!S40</f>
        <v>9.0330110036678892</v>
      </c>
      <c r="I40">
        <f>Bawana_NG!S40</f>
        <v>19.638182995651768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215.73000000000002</v>
      </c>
      <c r="AB40" s="76">
        <f>-STOA!Q40</f>
        <v>0</v>
      </c>
      <c r="AC40">
        <f t="shared" si="0"/>
        <v>2.7622107226047317</v>
      </c>
      <c r="AD40">
        <f t="shared" si="1"/>
        <v>239.70813932912171</v>
      </c>
      <c r="AE40">
        <f>'IDT-1'!E40</f>
        <v>0</v>
      </c>
      <c r="AF40" s="25"/>
      <c r="AG40">
        <f t="shared" si="2"/>
        <v>239.70813932912171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-43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1.2879000000000003</v>
      </c>
      <c r="E41">
        <f>GT_NG!S41</f>
        <v>2.0912560524067216</v>
      </c>
      <c r="F41">
        <f>GT_Spot!S41</f>
        <v>0</v>
      </c>
      <c r="G41">
        <f>PPCL_NG!S41</f>
        <v>37.69</v>
      </c>
      <c r="H41">
        <f>PPCL_Spot!S41</f>
        <v>9.0330110036678892</v>
      </c>
      <c r="I41">
        <f>Bawana_NG!S41</f>
        <v>19.638182995651768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215.73000000000002</v>
      </c>
      <c r="AB41" s="76">
        <f>-STOA!Q41</f>
        <v>0</v>
      </c>
      <c r="AC41">
        <f t="shared" si="0"/>
        <v>2.6944414608056189</v>
      </c>
      <c r="AD41">
        <f t="shared" si="1"/>
        <v>247.77590859092081</v>
      </c>
      <c r="AE41">
        <f>'IDT-1'!E41</f>
        <v>0</v>
      </c>
      <c r="AF41" s="25"/>
      <c r="AG41">
        <f t="shared" si="2"/>
        <v>247.77590859092081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-35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1.2879000000000003</v>
      </c>
      <c r="E42">
        <f>GT_NG!S42</f>
        <v>2.0912560524067216</v>
      </c>
      <c r="F42">
        <f>GT_Spot!S42</f>
        <v>0</v>
      </c>
      <c r="G42">
        <f>PPCL_NG!S42</f>
        <v>37.69</v>
      </c>
      <c r="H42">
        <f>PPCL_Spot!S42</f>
        <v>8.1300000000000008</v>
      </c>
      <c r="I42">
        <f>Bawana_NG!S42</f>
        <v>19.638182995651768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215.73000000000002</v>
      </c>
      <c r="AB42" s="76">
        <f>-STOA!Q42</f>
        <v>0</v>
      </c>
      <c r="AC42">
        <f t="shared" si="0"/>
        <v>2.6190869065756961</v>
      </c>
      <c r="AD42">
        <f t="shared" si="1"/>
        <v>254.94825214148281</v>
      </c>
      <c r="AE42">
        <f>'IDT-1'!E42</f>
        <v>0</v>
      </c>
      <c r="AF42" s="25"/>
      <c r="AG42">
        <f t="shared" si="2"/>
        <v>254.94825214148281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-27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1.2879000000000003</v>
      </c>
      <c r="E43">
        <f>GT_NG!S43</f>
        <v>2.0915860451480506</v>
      </c>
      <c r="F43">
        <f>GT_Spot!S43</f>
        <v>0</v>
      </c>
      <c r="G43">
        <f>PPCL_NG!S43</f>
        <v>37.69</v>
      </c>
      <c r="H43">
        <f>PPCL_Spot!S43</f>
        <v>8.1300000000000008</v>
      </c>
      <c r="I43">
        <f>Bawana_NG!S43</f>
        <v>19.638182995651768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215.73000000000002</v>
      </c>
      <c r="AB43" s="76">
        <f>-STOA!Q43</f>
        <v>0</v>
      </c>
      <c r="AC43">
        <f t="shared" si="0"/>
        <v>2.5513204167156105</v>
      </c>
      <c r="AD43">
        <f t="shared" si="1"/>
        <v>263.01634862408423</v>
      </c>
      <c r="AE43">
        <f>'IDT-1'!E43</f>
        <v>0</v>
      </c>
      <c r="AF43" s="25"/>
      <c r="AG43">
        <f t="shared" si="2"/>
        <v>263.01634862408423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-19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1.2879000000000003</v>
      </c>
      <c r="E44">
        <f>GT_NG!S44</f>
        <v>2.0915860451480506</v>
      </c>
      <c r="F44">
        <f>GT_Spot!S44</f>
        <v>0</v>
      </c>
      <c r="G44">
        <f>PPCL_NG!S44</f>
        <v>37.69</v>
      </c>
      <c r="H44">
        <f>PPCL_Spot!S44</f>
        <v>8.1300000000000008</v>
      </c>
      <c r="I44">
        <f>Bawana_NG!S44</f>
        <v>19.638182995651768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215.73000000000002</v>
      </c>
      <c r="AB44" s="76">
        <f>-STOA!Q44</f>
        <v>0</v>
      </c>
      <c r="AC44">
        <f t="shared" si="0"/>
        <v>2.5089646280911655</v>
      </c>
      <c r="AD44">
        <f t="shared" si="1"/>
        <v>268.05870441270866</v>
      </c>
      <c r="AE44">
        <f>'IDT-1'!E44</f>
        <v>0</v>
      </c>
      <c r="AF44" s="25"/>
      <c r="AG44">
        <f t="shared" si="2"/>
        <v>268.05870441270866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-14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1.2879000000000003</v>
      </c>
      <c r="E45">
        <f>GT_NG!S45</f>
        <v>2.0915860451480506</v>
      </c>
      <c r="F45">
        <f>GT_Spot!S45</f>
        <v>0</v>
      </c>
      <c r="G45">
        <f>PPCL_NG!S45</f>
        <v>37.69</v>
      </c>
      <c r="H45">
        <f>PPCL_Spot!S45</f>
        <v>8.1300000000000008</v>
      </c>
      <c r="I45">
        <f>Bawana_NG!S45</f>
        <v>19.638182995651768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215.73000000000002</v>
      </c>
      <c r="AB45" s="76">
        <f>-STOA!Q45</f>
        <v>0</v>
      </c>
      <c r="AC45">
        <f t="shared" si="0"/>
        <v>2.4750799971916093</v>
      </c>
      <c r="AD45">
        <f t="shared" si="1"/>
        <v>272.09258904360826</v>
      </c>
      <c r="AE45">
        <f>'IDT-1'!E45</f>
        <v>0</v>
      </c>
      <c r="AF45" s="25"/>
      <c r="AG45">
        <f t="shared" si="2"/>
        <v>272.09258904360826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-10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1.2879000000000003</v>
      </c>
      <c r="E46">
        <f>GT_NG!S46</f>
        <v>2.0915860451480506</v>
      </c>
      <c r="F46">
        <f>GT_Spot!S46</f>
        <v>0</v>
      </c>
      <c r="G46">
        <f>PPCL_NG!S46</f>
        <v>37.69</v>
      </c>
      <c r="H46">
        <f>PPCL_Spot!S46</f>
        <v>8.1300000000000008</v>
      </c>
      <c r="I46">
        <f>Bawana_NG!S46</f>
        <v>19.638182995651768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215.73000000000002</v>
      </c>
      <c r="AB46" s="76">
        <f>-STOA!Q46</f>
        <v>0</v>
      </c>
      <c r="AC46">
        <f t="shared" si="0"/>
        <v>2.4750799971916093</v>
      </c>
      <c r="AD46">
        <f t="shared" si="1"/>
        <v>272.09258904360826</v>
      </c>
      <c r="AE46">
        <f>'IDT-1'!E46</f>
        <v>0</v>
      </c>
      <c r="AF46" s="25"/>
      <c r="AG46">
        <f t="shared" si="2"/>
        <v>272.09258904360826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-10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1.2879000000000003</v>
      </c>
      <c r="E47">
        <f>GT_NG!S47</f>
        <v>2.0303652278901296</v>
      </c>
      <c r="F47">
        <f>GT_Spot!S47</f>
        <v>0</v>
      </c>
      <c r="G47">
        <f>PPCL_NG!S47</f>
        <v>37.69</v>
      </c>
      <c r="H47">
        <f>PPCL_Spot!S47</f>
        <v>8.1300000000000008</v>
      </c>
      <c r="I47">
        <f>Bawana_NG!S47</f>
        <v>19.638182995651768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215.73000000000002</v>
      </c>
      <c r="AB47" s="76">
        <f>-STOA!Q47</f>
        <v>0</v>
      </c>
      <c r="AC47">
        <f t="shared" si="0"/>
        <v>2.4745657423266429</v>
      </c>
      <c r="AD47">
        <f t="shared" si="1"/>
        <v>272.03188248121529</v>
      </c>
      <c r="AE47">
        <f>'IDT-1'!E47</f>
        <v>0</v>
      </c>
      <c r="AF47" s="25"/>
      <c r="AG47">
        <f t="shared" si="2"/>
        <v>272.03188248121529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-10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1.2879000000000003</v>
      </c>
      <c r="E48">
        <f>GT_NG!S48</f>
        <v>2.0303652278901296</v>
      </c>
      <c r="F48">
        <f>GT_Spot!S48</f>
        <v>0</v>
      </c>
      <c r="G48">
        <f>PPCL_NG!S48</f>
        <v>37.69</v>
      </c>
      <c r="H48">
        <f>PPCL_Spot!S48</f>
        <v>8.1300000000000008</v>
      </c>
      <c r="I48">
        <f>Bawana_NG!S48</f>
        <v>19.638182995651768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215.73000000000002</v>
      </c>
      <c r="AB48" s="76">
        <f>-STOA!Q48</f>
        <v>0</v>
      </c>
      <c r="AC48">
        <f t="shared" si="0"/>
        <v>2.4745657423266429</v>
      </c>
      <c r="AD48">
        <f t="shared" si="1"/>
        <v>272.03188248121529</v>
      </c>
      <c r="AE48">
        <f>'IDT-1'!E48</f>
        <v>0</v>
      </c>
      <c r="AF48" s="25"/>
      <c r="AG48">
        <f t="shared" si="2"/>
        <v>272.03188248121529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1.2879000000000003</v>
      </c>
      <c r="E49">
        <f>GT_NG!S49</f>
        <v>2.0303652278901296</v>
      </c>
      <c r="F49">
        <f>GT_Spot!S49</f>
        <v>0</v>
      </c>
      <c r="G49">
        <f>PPCL_NG!S49</f>
        <v>37.69</v>
      </c>
      <c r="H49">
        <f>PPCL_Spot!S49</f>
        <v>7.09</v>
      </c>
      <c r="I49">
        <f>Bawana_NG!S49</f>
        <v>19.638182995651768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215.73000000000002</v>
      </c>
      <c r="AB49" s="76">
        <f>-STOA!Q49</f>
        <v>0</v>
      </c>
      <c r="AC49">
        <f t="shared" si="0"/>
        <v>2.4658297423266422</v>
      </c>
      <c r="AD49">
        <f t="shared" si="1"/>
        <v>271.00061848121521</v>
      </c>
      <c r="AE49">
        <f>'IDT-1'!E49</f>
        <v>0</v>
      </c>
      <c r="AF49" s="25"/>
      <c r="AG49">
        <f t="shared" si="2"/>
        <v>271.00061848121521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-10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1.2879000000000003</v>
      </c>
      <c r="E50">
        <f>GT_NG!S50</f>
        <v>2.0303652278901296</v>
      </c>
      <c r="F50">
        <f>GT_Spot!S50</f>
        <v>0</v>
      </c>
      <c r="G50">
        <f>PPCL_NG!S50</f>
        <v>37.69</v>
      </c>
      <c r="H50">
        <f>PPCL_Spot!S50</f>
        <v>6.7170795306388529</v>
      </c>
      <c r="I50">
        <f>Bawana_NG!S50</f>
        <v>19.638182995651768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215.73000000000002</v>
      </c>
      <c r="AB50" s="76">
        <f>-STOA!Q50</f>
        <v>0</v>
      </c>
      <c r="AC50">
        <f t="shared" si="0"/>
        <v>2.4626972103840084</v>
      </c>
      <c r="AD50">
        <f t="shared" si="1"/>
        <v>270.63083054379672</v>
      </c>
      <c r="AE50">
        <f>'IDT-1'!E50</f>
        <v>0</v>
      </c>
      <c r="AF50" s="25"/>
      <c r="AG50">
        <f t="shared" si="2"/>
        <v>270.63083054379672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-10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1.2879000000000003</v>
      </c>
      <c r="E51">
        <f>GT_NG!S51</f>
        <v>2.0303652278901296</v>
      </c>
      <c r="F51">
        <f>GT_Spot!S51</f>
        <v>0</v>
      </c>
      <c r="G51">
        <f>PPCL_NG!S51</f>
        <v>37.69</v>
      </c>
      <c r="H51">
        <f>PPCL_Spot!S51</f>
        <v>6.3471149477510229</v>
      </c>
      <c r="I51">
        <f>Bawana_NG!S51</f>
        <v>19.64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215.73000000000002</v>
      </c>
      <c r="AB51" s="76">
        <f>-STOA!Q51</f>
        <v>0</v>
      </c>
      <c r="AC51">
        <f t="shared" si="0"/>
        <v>2.4596047707242761</v>
      </c>
      <c r="AD51">
        <f t="shared" si="1"/>
        <v>270.26577540491684</v>
      </c>
      <c r="AE51">
        <f>'IDT-1'!E51</f>
        <v>0</v>
      </c>
      <c r="AF51" s="25"/>
      <c r="AG51">
        <f t="shared" si="2"/>
        <v>270.26577540491684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-10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1.2879000000000003</v>
      </c>
      <c r="E52">
        <f>GT_NG!S52</f>
        <v>2.0303652278901296</v>
      </c>
      <c r="F52">
        <f>GT_Spot!S52</f>
        <v>0</v>
      </c>
      <c r="G52">
        <f>PPCL_NG!S52</f>
        <v>37.69</v>
      </c>
      <c r="H52">
        <f>PPCL_Spot!S52</f>
        <v>6.3471149477510229</v>
      </c>
      <c r="I52">
        <f>Bawana_NG!S52</f>
        <v>19.64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215.73000000000002</v>
      </c>
      <c r="AB52" s="76">
        <f>-STOA!Q52</f>
        <v>0</v>
      </c>
      <c r="AC52">
        <f t="shared" si="0"/>
        <v>2.4596047707242761</v>
      </c>
      <c r="AD52">
        <f t="shared" si="1"/>
        <v>270.26577540491684</v>
      </c>
      <c r="AE52">
        <f>'IDT-1'!E52</f>
        <v>0</v>
      </c>
      <c r="AF52" s="25"/>
      <c r="AG52">
        <f t="shared" si="2"/>
        <v>270.26577540491684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1.2879000000000003</v>
      </c>
      <c r="E53">
        <f>GT_NG!S53</f>
        <v>2.0303652278901296</v>
      </c>
      <c r="F53">
        <f>GT_Spot!S53</f>
        <v>0</v>
      </c>
      <c r="G53">
        <f>PPCL_NG!S53</f>
        <v>37.69</v>
      </c>
      <c r="H53">
        <f>PPCL_Spot!S53</f>
        <v>7.4670131947221101</v>
      </c>
      <c r="I53">
        <f>Bawana_NG!S53</f>
        <v>19.64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215.73000000000002</v>
      </c>
      <c r="AB53" s="76">
        <f>-STOA!Q53</f>
        <v>0</v>
      </c>
      <c r="AC53">
        <f t="shared" si="0"/>
        <v>2.4690119159988333</v>
      </c>
      <c r="AD53">
        <f t="shared" si="1"/>
        <v>271.37626650661343</v>
      </c>
      <c r="AE53">
        <f>'IDT-1'!E53</f>
        <v>0</v>
      </c>
      <c r="AF53" s="25"/>
      <c r="AG53">
        <f t="shared" si="2"/>
        <v>271.37626650661343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1.2879000000000003</v>
      </c>
      <c r="E54">
        <f>GT_NG!S54</f>
        <v>2.0303652278901296</v>
      </c>
      <c r="F54">
        <f>GT_Spot!S54</f>
        <v>0</v>
      </c>
      <c r="G54">
        <f>PPCL_NG!S54</f>
        <v>37.69</v>
      </c>
      <c r="H54">
        <f>PPCL_Spot!S54</f>
        <v>7.4670131947221101</v>
      </c>
      <c r="I54">
        <f>Bawana_NG!S54</f>
        <v>19.64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215.73000000000002</v>
      </c>
      <c r="AB54" s="76">
        <f>-STOA!Q54</f>
        <v>0</v>
      </c>
      <c r="AC54">
        <f t="shared" si="0"/>
        <v>2.4690119159988333</v>
      </c>
      <c r="AD54">
        <f t="shared" si="1"/>
        <v>271.37626650661343</v>
      </c>
      <c r="AE54">
        <f>'IDT-1'!E54</f>
        <v>0</v>
      </c>
      <c r="AF54" s="25"/>
      <c r="AG54">
        <f t="shared" si="2"/>
        <v>271.37626650661343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-10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1.2879000000000003</v>
      </c>
      <c r="E55">
        <f>GT_NG!S55</f>
        <v>1.9685323383084572</v>
      </c>
      <c r="F55">
        <f>GT_Spot!S55</f>
        <v>0</v>
      </c>
      <c r="G55">
        <f>PPCL_NG!S55</f>
        <v>37.69</v>
      </c>
      <c r="H55">
        <f>PPCL_Spot!S55</f>
        <v>7.4670131947221101</v>
      </c>
      <c r="I55">
        <f>Bawana_NG!S55</f>
        <v>19.64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215.73000000000002</v>
      </c>
      <c r="AB55" s="76">
        <f>-STOA!Q55</f>
        <v>0</v>
      </c>
      <c r="AC55">
        <f t="shared" si="0"/>
        <v>2.4684925197263476</v>
      </c>
      <c r="AD55">
        <f t="shared" si="1"/>
        <v>271.31495301330426</v>
      </c>
      <c r="AE55">
        <f>'IDT-1'!E55</f>
        <v>0</v>
      </c>
      <c r="AF55" s="25"/>
      <c r="AG55">
        <f t="shared" si="2"/>
        <v>271.31495301330426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-10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1.2879000000000003</v>
      </c>
      <c r="E56">
        <f>GT_NG!S56</f>
        <v>1.9685323383084572</v>
      </c>
      <c r="F56">
        <f>GT_Spot!S56</f>
        <v>0</v>
      </c>
      <c r="G56">
        <f>PPCL_NG!S56</f>
        <v>37.69</v>
      </c>
      <c r="H56">
        <f>PPCL_Spot!S56</f>
        <v>7.4670131947221101</v>
      </c>
      <c r="I56">
        <f>Bawana_NG!S56</f>
        <v>19.64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215.73000000000002</v>
      </c>
      <c r="AB56" s="76">
        <f>-STOA!Q56</f>
        <v>0</v>
      </c>
      <c r="AC56">
        <f t="shared" si="0"/>
        <v>2.4684925197263476</v>
      </c>
      <c r="AD56">
        <f t="shared" si="1"/>
        <v>271.31495301330426</v>
      </c>
      <c r="AE56">
        <f>'IDT-1'!E56</f>
        <v>0</v>
      </c>
      <c r="AF56" s="25"/>
      <c r="AG56">
        <f t="shared" si="2"/>
        <v>271.31495301330426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-10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1.2879000000000003</v>
      </c>
      <c r="E57">
        <f>GT_NG!S57</f>
        <v>1.9685323383084572</v>
      </c>
      <c r="F57">
        <f>GT_Spot!S57</f>
        <v>0</v>
      </c>
      <c r="G57">
        <f>PPCL_NG!S57</f>
        <v>37.69</v>
      </c>
      <c r="H57">
        <f>PPCL_Spot!S57</f>
        <v>7.4670131947221101</v>
      </c>
      <c r="I57">
        <f>Bawana_NG!S57</f>
        <v>19.64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215.73000000000002</v>
      </c>
      <c r="AB57" s="76">
        <f>-STOA!Q57</f>
        <v>0</v>
      </c>
      <c r="AC57">
        <f t="shared" si="0"/>
        <v>2.4684925197263476</v>
      </c>
      <c r="AD57">
        <f t="shared" si="1"/>
        <v>271.31495301330426</v>
      </c>
      <c r="AE57">
        <f>'IDT-1'!E57</f>
        <v>0</v>
      </c>
      <c r="AF57" s="25"/>
      <c r="AG57">
        <f t="shared" si="2"/>
        <v>271.31495301330426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-10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1.2879000000000003</v>
      </c>
      <c r="E58">
        <f>GT_NG!S58</f>
        <v>1.9685323383084572</v>
      </c>
      <c r="F58">
        <f>GT_Spot!S58</f>
        <v>0</v>
      </c>
      <c r="G58">
        <f>PPCL_NG!S58</f>
        <v>37.69</v>
      </c>
      <c r="H58">
        <f>PPCL_Spot!S58</f>
        <v>7.4670131947221101</v>
      </c>
      <c r="I58">
        <f>Bawana_NG!S58</f>
        <v>19.64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215.73000000000002</v>
      </c>
      <c r="AB58" s="76">
        <f>-STOA!Q58</f>
        <v>0</v>
      </c>
      <c r="AC58">
        <f t="shared" si="0"/>
        <v>2.4684925197263476</v>
      </c>
      <c r="AD58">
        <f t="shared" si="1"/>
        <v>271.31495301330426</v>
      </c>
      <c r="AE58">
        <f>'IDT-1'!E58</f>
        <v>0</v>
      </c>
      <c r="AF58" s="25"/>
      <c r="AG58">
        <f t="shared" si="2"/>
        <v>271.31495301330426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-10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1.2879000000000003</v>
      </c>
      <c r="E59">
        <f>GT_NG!S59</f>
        <v>1.9685323383084572</v>
      </c>
      <c r="F59">
        <f>GT_Spot!S59</f>
        <v>0</v>
      </c>
      <c r="G59">
        <f>PPCL_NG!S59</f>
        <v>37.69</v>
      </c>
      <c r="H59">
        <f>PPCL_Spot!S59</f>
        <v>7.4670131947221101</v>
      </c>
      <c r="I59">
        <f>Bawana_NG!S59</f>
        <v>19.64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215.73000000000002</v>
      </c>
      <c r="AB59" s="76">
        <f>-STOA!Q59</f>
        <v>0</v>
      </c>
      <c r="AC59">
        <f t="shared" si="0"/>
        <v>2.4684925197263476</v>
      </c>
      <c r="AD59">
        <f t="shared" si="1"/>
        <v>271.31495301330426</v>
      </c>
      <c r="AE59">
        <f>'IDT-1'!E59</f>
        <v>0</v>
      </c>
      <c r="AF59" s="25"/>
      <c r="AG59">
        <f t="shared" si="2"/>
        <v>271.31495301330426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-10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1.2879000000000003</v>
      </c>
      <c r="E60">
        <f>GT_NG!S60</f>
        <v>1.9685323383084572</v>
      </c>
      <c r="F60">
        <f>GT_Spot!S60</f>
        <v>0</v>
      </c>
      <c r="G60">
        <f>PPCL_NG!S60</f>
        <v>37.69</v>
      </c>
      <c r="H60">
        <f>PPCL_Spot!S60</f>
        <v>7.09</v>
      </c>
      <c r="I60">
        <f>Bawana_NG!S60</f>
        <v>19.64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215.73000000000002</v>
      </c>
      <c r="AB60" s="76">
        <f>-STOA!Q60</f>
        <v>0</v>
      </c>
      <c r="AC60">
        <f t="shared" si="0"/>
        <v>2.4653256088906819</v>
      </c>
      <c r="AD60">
        <f t="shared" si="1"/>
        <v>270.94110672941781</v>
      </c>
      <c r="AE60">
        <f>'IDT-1'!E60</f>
        <v>0</v>
      </c>
      <c r="AF60" s="25"/>
      <c r="AG60">
        <f t="shared" si="2"/>
        <v>270.94110672941781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-10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1.2879000000000003</v>
      </c>
      <c r="E61">
        <f>GT_NG!S61</f>
        <v>1.9685323383084572</v>
      </c>
      <c r="F61">
        <f>GT_Spot!S61</f>
        <v>0</v>
      </c>
      <c r="G61">
        <f>PPCL_NG!S61</f>
        <v>37.69</v>
      </c>
      <c r="H61">
        <f>PPCL_Spot!S61</f>
        <v>7.09</v>
      </c>
      <c r="I61">
        <f>Bawana_NG!S61</f>
        <v>19.64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215.73000000000002</v>
      </c>
      <c r="AB61" s="76">
        <f>-STOA!Q61</f>
        <v>0</v>
      </c>
      <c r="AC61">
        <f t="shared" si="0"/>
        <v>2.4653256088906819</v>
      </c>
      <c r="AD61">
        <f t="shared" si="1"/>
        <v>270.94110672941781</v>
      </c>
      <c r="AE61">
        <f>'IDT-1'!E61</f>
        <v>0</v>
      </c>
      <c r="AF61" s="25"/>
      <c r="AG61">
        <f t="shared" si="2"/>
        <v>270.94110672941781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-10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1.2879000000000003</v>
      </c>
      <c r="E62">
        <f>GT_NG!S62</f>
        <v>1.9685323383084572</v>
      </c>
      <c r="F62">
        <f>GT_Spot!S62</f>
        <v>0</v>
      </c>
      <c r="G62">
        <f>PPCL_NG!S62</f>
        <v>37.69</v>
      </c>
      <c r="H62">
        <f>PPCL_Spot!S62</f>
        <v>7.09</v>
      </c>
      <c r="I62">
        <f>Bawana_NG!S62</f>
        <v>19.64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215.73000000000002</v>
      </c>
      <c r="AB62" s="76">
        <f>-STOA!Q62</f>
        <v>0</v>
      </c>
      <c r="AC62">
        <f t="shared" si="0"/>
        <v>2.4653256088906819</v>
      </c>
      <c r="AD62">
        <f t="shared" si="1"/>
        <v>270.94110672941781</v>
      </c>
      <c r="AE62">
        <f>'IDT-1'!E62</f>
        <v>0</v>
      </c>
      <c r="AF62" s="25"/>
      <c r="AG62">
        <f t="shared" si="2"/>
        <v>270.94110672941781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-10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1.2879000000000003</v>
      </c>
      <c r="E63">
        <f>GT_NG!S63</f>
        <v>1.9685323383084572</v>
      </c>
      <c r="F63">
        <f>GT_Spot!S63</f>
        <v>0</v>
      </c>
      <c r="G63">
        <f>PPCL_NG!S63</f>
        <v>37.69</v>
      </c>
      <c r="H63">
        <f>PPCL_Spot!S63</f>
        <v>7.09</v>
      </c>
      <c r="I63">
        <f>Bawana_NG!S63</f>
        <v>19.64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215.73000000000002</v>
      </c>
      <c r="AB63" s="76">
        <f>-STOA!Q63</f>
        <v>0</v>
      </c>
      <c r="AC63">
        <f t="shared" si="0"/>
        <v>2.4653256088906819</v>
      </c>
      <c r="AD63">
        <f t="shared" si="1"/>
        <v>270.94110672941781</v>
      </c>
      <c r="AE63">
        <f>'IDT-1'!E63</f>
        <v>0</v>
      </c>
      <c r="AF63" s="25"/>
      <c r="AG63">
        <f t="shared" si="2"/>
        <v>270.94110672941781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-10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1.2879000000000003</v>
      </c>
      <c r="E64">
        <f>GT_NG!S64</f>
        <v>1.9685323383084572</v>
      </c>
      <c r="F64">
        <f>GT_Spot!S64</f>
        <v>0</v>
      </c>
      <c r="G64">
        <f>PPCL_NG!S64</f>
        <v>37.69</v>
      </c>
      <c r="H64">
        <f>PPCL_Spot!S64</f>
        <v>6.3471149477510229</v>
      </c>
      <c r="I64">
        <f>Bawana_NG!S64</f>
        <v>19.64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215.73000000000002</v>
      </c>
      <c r="AB64" s="76">
        <f>-STOA!Q64</f>
        <v>0</v>
      </c>
      <c r="AC64">
        <f t="shared" si="0"/>
        <v>2.4590853744517904</v>
      </c>
      <c r="AD64">
        <f t="shared" si="1"/>
        <v>270.20446191160772</v>
      </c>
      <c r="AE64">
        <f>'IDT-1'!E64</f>
        <v>0</v>
      </c>
      <c r="AF64" s="25"/>
      <c r="AG64">
        <f t="shared" si="2"/>
        <v>270.20446191160772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-10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1.2879000000000003</v>
      </c>
      <c r="E65">
        <f>GT_NG!S65</f>
        <v>1.9685323383084572</v>
      </c>
      <c r="F65">
        <f>GT_Spot!S65</f>
        <v>0</v>
      </c>
      <c r="G65">
        <f>PPCL_NG!S65</f>
        <v>37.69</v>
      </c>
      <c r="H65">
        <f>PPCL_Spot!S65</f>
        <v>6.3471149477510229</v>
      </c>
      <c r="I65">
        <f>Bawana_NG!S65</f>
        <v>19.64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215.73000000000002</v>
      </c>
      <c r="AB65" s="76">
        <f>-STOA!Q65</f>
        <v>0</v>
      </c>
      <c r="AC65">
        <f t="shared" si="0"/>
        <v>2.4590853744517904</v>
      </c>
      <c r="AD65">
        <f t="shared" si="1"/>
        <v>270.20446191160772</v>
      </c>
      <c r="AE65">
        <f>'IDT-1'!E65</f>
        <v>0</v>
      </c>
      <c r="AF65" s="25"/>
      <c r="AG65">
        <f t="shared" si="2"/>
        <v>270.20446191160772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-10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1.2879000000000003</v>
      </c>
      <c r="E66">
        <f>GT_NG!S66</f>
        <v>1.9685323383084572</v>
      </c>
      <c r="F66">
        <f>GT_Spot!S66</f>
        <v>0</v>
      </c>
      <c r="G66">
        <f>PPCL_NG!S66</f>
        <v>37.69</v>
      </c>
      <c r="H66">
        <f>PPCL_Spot!S66</f>
        <v>6.3471149477510229</v>
      </c>
      <c r="I66">
        <f>Bawana_NG!S66</f>
        <v>19.64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215.73000000000002</v>
      </c>
      <c r="AB66" s="76">
        <f>-STOA!Q66</f>
        <v>0</v>
      </c>
      <c r="AC66">
        <f t="shared" si="0"/>
        <v>2.4590853744517904</v>
      </c>
      <c r="AD66">
        <f t="shared" si="1"/>
        <v>270.20446191160772</v>
      </c>
      <c r="AE66">
        <f>'IDT-1'!E66</f>
        <v>0</v>
      </c>
      <c r="AF66" s="25"/>
      <c r="AG66">
        <f t="shared" si="2"/>
        <v>270.20446191160772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-10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1.2879000000000003</v>
      </c>
      <c r="E67">
        <f>GT_NG!S67</f>
        <v>1.9685323383084572</v>
      </c>
      <c r="F67">
        <f>GT_Spot!S67</f>
        <v>0</v>
      </c>
      <c r="G67">
        <f>PPCL_NG!S67</f>
        <v>37.69</v>
      </c>
      <c r="H67">
        <f>PPCL_Spot!S67</f>
        <v>6.3471149477510229</v>
      </c>
      <c r="I67">
        <f>Bawana_NG!S67</f>
        <v>19.64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215.73000000000002</v>
      </c>
      <c r="AB67" s="76">
        <f>-STOA!Q67</f>
        <v>0</v>
      </c>
      <c r="AC67">
        <f t="shared" si="0"/>
        <v>2.4590853744517904</v>
      </c>
      <c r="AD67">
        <f t="shared" si="1"/>
        <v>270.20446191160772</v>
      </c>
      <c r="AE67">
        <f>'IDT-1'!E67</f>
        <v>0</v>
      </c>
      <c r="AF67" s="25"/>
      <c r="AG67">
        <f t="shared" si="2"/>
        <v>270.20446191160772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-10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1.2879000000000003</v>
      </c>
      <c r="E68">
        <f>GT_NG!S68</f>
        <v>1.9685323383084572</v>
      </c>
      <c r="F68">
        <f>GT_Spot!S68</f>
        <v>0</v>
      </c>
      <c r="G68">
        <f>PPCL_NG!S68</f>
        <v>37.69</v>
      </c>
      <c r="H68">
        <f>PPCL_Spot!S68</f>
        <v>6.3471149477510229</v>
      </c>
      <c r="I68">
        <f>Bawana_NG!S68</f>
        <v>19.64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215.73000000000002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2.4590853744517904</v>
      </c>
      <c r="AD68">
        <f t="shared" ref="AD68:AD98" si="4">SUM(B68:AB68,AI68:AV68)-AC68</f>
        <v>270.20446191160772</v>
      </c>
      <c r="AE68">
        <f>'IDT-1'!E68</f>
        <v>0</v>
      </c>
      <c r="AF68" s="25"/>
      <c r="AG68">
        <f t="shared" ref="AG68:AG98" si="5">SUM(AD68:AF68)</f>
        <v>270.20446191160772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-10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1.2879000000000003</v>
      </c>
      <c r="E69">
        <f>GT_NG!S69</f>
        <v>1.9685323383084572</v>
      </c>
      <c r="F69">
        <f>GT_Spot!S69</f>
        <v>0</v>
      </c>
      <c r="G69">
        <f>PPCL_NG!S69</f>
        <v>37.69</v>
      </c>
      <c r="H69">
        <f>PPCL_Spot!S69</f>
        <v>6.3471149477510229</v>
      </c>
      <c r="I69">
        <f>Bawana_NG!S69</f>
        <v>19.64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215.73000000000002</v>
      </c>
      <c r="AB69" s="76">
        <f>-STOA!Q69</f>
        <v>0</v>
      </c>
      <c r="AC69">
        <f t="shared" si="3"/>
        <v>2.4675565321766793</v>
      </c>
      <c r="AD69">
        <f t="shared" si="4"/>
        <v>269.19599075388282</v>
      </c>
      <c r="AE69">
        <f>'IDT-1'!E69</f>
        <v>0</v>
      </c>
      <c r="AF69" s="25"/>
      <c r="AG69">
        <f t="shared" si="5"/>
        <v>269.19599075388282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-11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1.2879000000000003</v>
      </c>
      <c r="E70">
        <f>GT_NG!S70</f>
        <v>1.9685323383084572</v>
      </c>
      <c r="F70">
        <f>GT_Spot!S70</f>
        <v>0</v>
      </c>
      <c r="G70">
        <f>PPCL_NG!S70</f>
        <v>37.69</v>
      </c>
      <c r="H70">
        <f>PPCL_Spot!S70</f>
        <v>6.3471149477510229</v>
      </c>
      <c r="I70">
        <f>Bawana_NG!S70</f>
        <v>19.64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215.73000000000002</v>
      </c>
      <c r="AB70" s="76">
        <f>-STOA!Q70</f>
        <v>0</v>
      </c>
      <c r="AC70">
        <f t="shared" si="3"/>
        <v>2.5099123208011247</v>
      </c>
      <c r="AD70">
        <f t="shared" si="4"/>
        <v>264.15363496525839</v>
      </c>
      <c r="AE70">
        <f>'IDT-1'!E70</f>
        <v>0</v>
      </c>
      <c r="AF70" s="25"/>
      <c r="AG70">
        <f t="shared" si="5"/>
        <v>264.15363496525839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-16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1.2879000000000003</v>
      </c>
      <c r="E71">
        <f>GT_NG!S71</f>
        <v>1.9685323383084572</v>
      </c>
      <c r="F71">
        <f>GT_Spot!S71</f>
        <v>0</v>
      </c>
      <c r="G71">
        <f>PPCL_NG!S71</f>
        <v>37.69</v>
      </c>
      <c r="H71">
        <f>PPCL_Spot!S71</f>
        <v>6.3471149477510229</v>
      </c>
      <c r="I71">
        <f>Bawana_NG!S71</f>
        <v>22.621043213577462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173.68</v>
      </c>
      <c r="AB71" s="76">
        <f>-STOA!Q71</f>
        <v>0</v>
      </c>
      <c r="AC71">
        <f t="shared" si="3"/>
        <v>2.1309061374458409</v>
      </c>
      <c r="AD71">
        <f t="shared" si="4"/>
        <v>231.46368436219112</v>
      </c>
      <c r="AE71">
        <f>'IDT-1'!E71</f>
        <v>0</v>
      </c>
      <c r="AF71" s="25"/>
      <c r="AG71">
        <f t="shared" si="5"/>
        <v>231.46368436219112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-10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1.2879000000000003</v>
      </c>
      <c r="E72">
        <f>GT_NG!S72</f>
        <v>1.9685323383084572</v>
      </c>
      <c r="F72">
        <f>GT_Spot!S72</f>
        <v>0</v>
      </c>
      <c r="G72">
        <f>PPCL_NG!S72</f>
        <v>37.69</v>
      </c>
      <c r="H72">
        <f>PPCL_Spot!S72</f>
        <v>6.3471149477510229</v>
      </c>
      <c r="I72">
        <f>Bawana_NG!S72</f>
        <v>22.621043213577462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173.68</v>
      </c>
      <c r="AB72" s="76">
        <f>-STOA!Q72</f>
        <v>0</v>
      </c>
      <c r="AC72">
        <f t="shared" si="3"/>
        <v>2.1309061374458409</v>
      </c>
      <c r="AD72">
        <f t="shared" si="4"/>
        <v>231.46368436219112</v>
      </c>
      <c r="AE72">
        <f>'IDT-1'!E72</f>
        <v>0</v>
      </c>
      <c r="AF72" s="25"/>
      <c r="AG72">
        <f t="shared" si="5"/>
        <v>231.46368436219112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-10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1.2879000000000003</v>
      </c>
      <c r="E73">
        <f>GT_NG!S73</f>
        <v>1.9685323383084572</v>
      </c>
      <c r="F73">
        <f>GT_Spot!S73</f>
        <v>0</v>
      </c>
      <c r="G73">
        <f>PPCL_NG!S73</f>
        <v>37.69</v>
      </c>
      <c r="H73">
        <f>PPCL_Spot!S73</f>
        <v>6.3471149477510229</v>
      </c>
      <c r="I73">
        <f>Bawana_NG!S73</f>
        <v>22.617914246196399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173.68</v>
      </c>
      <c r="AB73" s="76">
        <f>-STOA!Q73</f>
        <v>0</v>
      </c>
      <c r="AC73">
        <f t="shared" si="3"/>
        <v>2.1308798541198399</v>
      </c>
      <c r="AD73">
        <f t="shared" si="4"/>
        <v>231.46058167813607</v>
      </c>
      <c r="AE73">
        <f>'IDT-1'!E73</f>
        <v>0</v>
      </c>
      <c r="AF73" s="25"/>
      <c r="AG73">
        <f t="shared" si="5"/>
        <v>231.46058167813607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-10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1.2879000000000003</v>
      </c>
      <c r="E74">
        <f>GT_NG!S74</f>
        <v>1.9685323383084572</v>
      </c>
      <c r="F74">
        <f>GT_Spot!S74</f>
        <v>0</v>
      </c>
      <c r="G74">
        <f>PPCL_NG!S74</f>
        <v>37.69</v>
      </c>
      <c r="H74">
        <f>PPCL_Spot!S74</f>
        <v>6.3471149477510229</v>
      </c>
      <c r="I74">
        <f>Bawana_NG!S74</f>
        <v>22.617914246196399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173.68</v>
      </c>
      <c r="AB74" s="76">
        <f>-STOA!Q74</f>
        <v>0</v>
      </c>
      <c r="AC74">
        <f t="shared" si="3"/>
        <v>2.1308798541198399</v>
      </c>
      <c r="AD74">
        <f t="shared" si="4"/>
        <v>231.46058167813607</v>
      </c>
      <c r="AE74">
        <f>'IDT-1'!E74</f>
        <v>0</v>
      </c>
      <c r="AF74" s="25"/>
      <c r="AG74">
        <f t="shared" si="5"/>
        <v>231.46058167813607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-10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1.2879000000000003</v>
      </c>
      <c r="E75">
        <f>GT_NG!S75</f>
        <v>2.0486568065197703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-10</v>
      </c>
      <c r="AA75" s="76">
        <f>STOA!K75</f>
        <v>173.68</v>
      </c>
      <c r="AB75" s="76">
        <f>-STOA!Q75</f>
        <v>0</v>
      </c>
      <c r="AC75">
        <f t="shared" si="3"/>
        <v>1.7646826544236567</v>
      </c>
      <c r="AD75">
        <f t="shared" si="4"/>
        <v>188.23187415209611</v>
      </c>
      <c r="AE75">
        <f>'IDT-1'!E75</f>
        <v>0</v>
      </c>
      <c r="AF75" s="25"/>
      <c r="AG75">
        <f t="shared" si="5"/>
        <v>188.23187415209611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1.2879000000000003</v>
      </c>
      <c r="E76">
        <f>GT_NG!S76</f>
        <v>2.0486568065197703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-10</v>
      </c>
      <c r="AA76" s="76">
        <f>STOA!K76</f>
        <v>173.68</v>
      </c>
      <c r="AB76" s="76">
        <f>-STOA!Q76</f>
        <v>0</v>
      </c>
      <c r="AC76">
        <f t="shared" si="3"/>
        <v>1.7646826544236567</v>
      </c>
      <c r="AD76">
        <f t="shared" si="4"/>
        <v>188.23187415209611</v>
      </c>
      <c r="AE76">
        <f>'IDT-1'!E76</f>
        <v>0</v>
      </c>
      <c r="AF76" s="25"/>
      <c r="AG76">
        <f t="shared" si="5"/>
        <v>188.23187415209611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1.2879000000000003</v>
      </c>
      <c r="E77">
        <f>GT_NG!S77</f>
        <v>2.0486568065197703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-10</v>
      </c>
      <c r="AA77" s="76">
        <f>STOA!K77</f>
        <v>173.68</v>
      </c>
      <c r="AB77" s="76">
        <f>-STOA!Q77</f>
        <v>0</v>
      </c>
      <c r="AC77">
        <f t="shared" si="3"/>
        <v>1.7648506544236569</v>
      </c>
      <c r="AD77">
        <f t="shared" si="4"/>
        <v>188.25170615209612</v>
      </c>
      <c r="AE77">
        <f>'IDT-1'!E77</f>
        <v>0</v>
      </c>
      <c r="AF77" s="25"/>
      <c r="AG77">
        <f t="shared" si="5"/>
        <v>188.25170615209612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1.2879000000000003</v>
      </c>
      <c r="E78">
        <f>GT_NG!S78</f>
        <v>2.0486568065197703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-10</v>
      </c>
      <c r="AA78" s="76">
        <f>STOA!K78</f>
        <v>173.68</v>
      </c>
      <c r="AB78" s="76">
        <f>-STOA!Q78</f>
        <v>0</v>
      </c>
      <c r="AC78">
        <f t="shared" si="3"/>
        <v>1.7648506544236569</v>
      </c>
      <c r="AD78">
        <f t="shared" si="4"/>
        <v>188.25170615209612</v>
      </c>
      <c r="AE78">
        <f>'IDT-1'!E78</f>
        <v>0</v>
      </c>
      <c r="AF78" s="25"/>
      <c r="AG78">
        <f t="shared" si="5"/>
        <v>188.25170615209612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1.2879000000000003</v>
      </c>
      <c r="E79">
        <f>GT_NG!S79</f>
        <v>2.0486568065197703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-10</v>
      </c>
      <c r="AA79" s="76">
        <f>STOA!K79</f>
        <v>173.68</v>
      </c>
      <c r="AB79" s="76">
        <f>-STOA!Q79</f>
        <v>0</v>
      </c>
      <c r="AC79">
        <f t="shared" si="3"/>
        <v>1.7648506544236569</v>
      </c>
      <c r="AD79">
        <f t="shared" si="4"/>
        <v>188.25170615209612</v>
      </c>
      <c r="AE79">
        <f>'IDT-1'!E79</f>
        <v>0</v>
      </c>
      <c r="AF79" s="25"/>
      <c r="AG79">
        <f t="shared" si="5"/>
        <v>188.25170615209612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1.2879000000000003</v>
      </c>
      <c r="E80">
        <f>GT_NG!S80</f>
        <v>2.0486568065197703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-10</v>
      </c>
      <c r="AA80" s="76">
        <f>STOA!K80</f>
        <v>173.68</v>
      </c>
      <c r="AB80" s="76">
        <f>-STOA!Q80</f>
        <v>0</v>
      </c>
      <c r="AC80">
        <f t="shared" si="3"/>
        <v>1.7648506544236569</v>
      </c>
      <c r="AD80">
        <f t="shared" si="4"/>
        <v>188.25170615209612</v>
      </c>
      <c r="AE80">
        <f>'IDT-1'!E80</f>
        <v>0</v>
      </c>
      <c r="AF80" s="25"/>
      <c r="AG80">
        <f t="shared" si="5"/>
        <v>188.25170615209612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1.2879000000000003</v>
      </c>
      <c r="E81">
        <f>GT_NG!S81</f>
        <v>2.0486568065197703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-10</v>
      </c>
      <c r="AA81" s="76">
        <f>STOA!K81</f>
        <v>173.68</v>
      </c>
      <c r="AB81" s="76">
        <f>-STOA!Q81</f>
        <v>0</v>
      </c>
      <c r="AC81">
        <f t="shared" si="3"/>
        <v>1.7648506544236569</v>
      </c>
      <c r="AD81">
        <f t="shared" si="4"/>
        <v>188.25170615209612</v>
      </c>
      <c r="AE81">
        <f>'IDT-1'!E81</f>
        <v>0</v>
      </c>
      <c r="AF81" s="25"/>
      <c r="AG81">
        <f t="shared" si="5"/>
        <v>188.25170615209612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1.2879000000000003</v>
      </c>
      <c r="E82">
        <f>GT_NG!S82</f>
        <v>2.1098798006449724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-20</v>
      </c>
      <c r="AA82" s="76">
        <f>STOA!K82</f>
        <v>173.68</v>
      </c>
      <c r="AB82" s="76">
        <f>-STOA!Q82</f>
        <v>0</v>
      </c>
      <c r="AC82">
        <f t="shared" si="3"/>
        <v>1.8500765048231991</v>
      </c>
      <c r="AD82">
        <f t="shared" si="4"/>
        <v>178.22770329582178</v>
      </c>
      <c r="AE82">
        <f>'IDT-1'!E82</f>
        <v>0</v>
      </c>
      <c r="AF82" s="25"/>
      <c r="AG82">
        <f t="shared" si="5"/>
        <v>178.22770329582178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1.2879000000000003</v>
      </c>
      <c r="E83">
        <f>GT_NG!S83</f>
        <v>2.1098798006449724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-20</v>
      </c>
      <c r="AA83" s="76">
        <f>STOA!K83</f>
        <v>173.68</v>
      </c>
      <c r="AB83" s="76">
        <f>-STOA!Q83</f>
        <v>0</v>
      </c>
      <c r="AC83">
        <f t="shared" si="3"/>
        <v>1.8500765048231991</v>
      </c>
      <c r="AD83">
        <f t="shared" si="4"/>
        <v>178.22770329582178</v>
      </c>
      <c r="AE83">
        <f>'IDT-1'!E83</f>
        <v>0</v>
      </c>
      <c r="AF83" s="25"/>
      <c r="AG83">
        <f t="shared" si="5"/>
        <v>178.22770329582178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1.2879000000000003</v>
      </c>
      <c r="E84">
        <f>GT_NG!S84</f>
        <v>2.1098798006449724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-24</v>
      </c>
      <c r="AA84" s="76">
        <f>STOA!K84</f>
        <v>173.68</v>
      </c>
      <c r="AB84" s="76">
        <f>-STOA!Q84</f>
        <v>0</v>
      </c>
      <c r="AC84">
        <f t="shared" si="3"/>
        <v>1.8839611357227555</v>
      </c>
      <c r="AD84">
        <f t="shared" si="4"/>
        <v>174.19381866492222</v>
      </c>
      <c r="AE84">
        <f>'IDT-1'!E84</f>
        <v>0</v>
      </c>
      <c r="AF84" s="25"/>
      <c r="AG84">
        <f t="shared" si="5"/>
        <v>174.19381866492222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1.2879000000000003</v>
      </c>
      <c r="E85">
        <f>GT_NG!S85</f>
        <v>2.1098798006449724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22.99894354875752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-26</v>
      </c>
      <c r="AA85" s="76">
        <f>STOA!K85</f>
        <v>173.68</v>
      </c>
      <c r="AB85" s="76">
        <f>-STOA!Q85</f>
        <v>0</v>
      </c>
      <c r="AC85">
        <f t="shared" si="3"/>
        <v>1.9008945769820966</v>
      </c>
      <c r="AD85">
        <f t="shared" si="4"/>
        <v>172.1758287724204</v>
      </c>
      <c r="AE85">
        <f>'IDT-1'!E85</f>
        <v>0</v>
      </c>
      <c r="AF85" s="25"/>
      <c r="AG85">
        <f t="shared" si="5"/>
        <v>172.1758287724204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1.2879000000000003</v>
      </c>
      <c r="E86">
        <f>GT_NG!S86</f>
        <v>2.1098798006449724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22.99894354875752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-32</v>
      </c>
      <c r="AA86" s="76">
        <f>STOA!K86</f>
        <v>173.68</v>
      </c>
      <c r="AB86" s="76">
        <f>-STOA!Q86</f>
        <v>0</v>
      </c>
      <c r="AC86">
        <f t="shared" si="3"/>
        <v>1.9517215233314309</v>
      </c>
      <c r="AD86">
        <f t="shared" si="4"/>
        <v>166.12500182607107</v>
      </c>
      <c r="AE86">
        <f>'IDT-1'!E86</f>
        <v>0</v>
      </c>
      <c r="AF86" s="25"/>
      <c r="AG86">
        <f t="shared" si="5"/>
        <v>166.12500182607107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1.2879000000000003</v>
      </c>
      <c r="E87">
        <f>GT_NG!S87</f>
        <v>2.1098798006449724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22.99894354875752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-31</v>
      </c>
      <c r="AA87" s="76">
        <f>STOA!K87</f>
        <v>169.28000000000003</v>
      </c>
      <c r="AB87" s="76">
        <f>-STOA!Q87</f>
        <v>0</v>
      </c>
      <c r="AC87">
        <f t="shared" si="3"/>
        <v>1.9062903656065422</v>
      </c>
      <c r="AD87">
        <f t="shared" si="4"/>
        <v>162.77043298379598</v>
      </c>
      <c r="AE87">
        <f>'IDT-1'!E87</f>
        <v>0</v>
      </c>
      <c r="AF87" s="25"/>
      <c r="AG87">
        <f t="shared" si="5"/>
        <v>162.77043298379598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1.2879000000000003</v>
      </c>
      <c r="E88">
        <f>GT_NG!S88</f>
        <v>2.1098798006449724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22.99894354875752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-34</v>
      </c>
      <c r="AA88" s="76">
        <f>STOA!K88</f>
        <v>169.28000000000003</v>
      </c>
      <c r="AB88" s="76">
        <f>-STOA!Q88</f>
        <v>0</v>
      </c>
      <c r="AC88">
        <f t="shared" si="3"/>
        <v>1.9317038387812095</v>
      </c>
      <c r="AD88">
        <f t="shared" si="4"/>
        <v>159.74501951062132</v>
      </c>
      <c r="AE88">
        <f>'IDT-1'!E88</f>
        <v>0</v>
      </c>
      <c r="AF88" s="25"/>
      <c r="AG88">
        <f t="shared" si="5"/>
        <v>159.74501951062132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1.2879000000000003</v>
      </c>
      <c r="E89">
        <f>GT_NG!S89</f>
        <v>2.1098798006449724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22.99894354875752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-36</v>
      </c>
      <c r="AA89" s="76">
        <f>STOA!K89</f>
        <v>169.28000000000003</v>
      </c>
      <c r="AB89" s="76">
        <f>-STOA!Q89</f>
        <v>0</v>
      </c>
      <c r="AC89">
        <f t="shared" si="3"/>
        <v>1.9486461542309876</v>
      </c>
      <c r="AD89">
        <f t="shared" si="4"/>
        <v>157.72807719517152</v>
      </c>
      <c r="AE89">
        <f>'IDT-1'!E89</f>
        <v>0</v>
      </c>
      <c r="AF89" s="25"/>
      <c r="AG89">
        <f t="shared" si="5"/>
        <v>157.72807719517152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1.2879000000000003</v>
      </c>
      <c r="E90">
        <f>GT_NG!S90</f>
        <v>2.1098798006449724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-38</v>
      </c>
      <c r="AA90" s="76">
        <f>STOA!K90</f>
        <v>169.28000000000003</v>
      </c>
      <c r="AB90" s="76">
        <f>-STOA!Q90</f>
        <v>0</v>
      </c>
      <c r="AC90">
        <f t="shared" si="3"/>
        <v>1.9655973438712024</v>
      </c>
      <c r="AD90">
        <f t="shared" si="4"/>
        <v>155.7121824567738</v>
      </c>
      <c r="AE90">
        <f>'IDT-1'!E90</f>
        <v>0</v>
      </c>
      <c r="AF90" s="25"/>
      <c r="AG90">
        <f t="shared" si="5"/>
        <v>155.7121824567738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1.2879000000000003</v>
      </c>
      <c r="E91">
        <f>GT_NG!S91</f>
        <v>2.1098798006449724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-41</v>
      </c>
      <c r="AA91" s="76">
        <f>STOA!K91</f>
        <v>169.28000000000003</v>
      </c>
      <c r="AB91" s="76">
        <f>-STOA!Q91</f>
        <v>0</v>
      </c>
      <c r="AC91">
        <f t="shared" si="3"/>
        <v>1.9910108170458696</v>
      </c>
      <c r="AD91">
        <f t="shared" si="4"/>
        <v>152.68676898359914</v>
      </c>
      <c r="AE91">
        <f>'IDT-1'!E91</f>
        <v>0</v>
      </c>
      <c r="AF91" s="25"/>
      <c r="AG91">
        <f t="shared" si="5"/>
        <v>152.68676898359914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1.2879000000000003</v>
      </c>
      <c r="E92">
        <f>GT_NG!S92</f>
        <v>2.1098798006449724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-42</v>
      </c>
      <c r="AA92" s="76">
        <f>STOA!K92</f>
        <v>169.28000000000003</v>
      </c>
      <c r="AB92" s="76">
        <f>-STOA!Q92</f>
        <v>0</v>
      </c>
      <c r="AC92">
        <f t="shared" si="3"/>
        <v>1.9994819747707586</v>
      </c>
      <c r="AD92">
        <f t="shared" si="4"/>
        <v>151.67829782587424</v>
      </c>
      <c r="AE92">
        <f>'IDT-1'!E92</f>
        <v>0</v>
      </c>
      <c r="AF92" s="25"/>
      <c r="AG92">
        <f t="shared" si="5"/>
        <v>151.67829782587424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1.2879000000000003</v>
      </c>
      <c r="E93">
        <f>GT_NG!S93</f>
        <v>2.1098798006449724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-44</v>
      </c>
      <c r="AA93" s="76">
        <f>STOA!K93</f>
        <v>169.28000000000003</v>
      </c>
      <c r="AB93" s="76">
        <f>-STOA!Q93</f>
        <v>0</v>
      </c>
      <c r="AC93">
        <f t="shared" si="3"/>
        <v>2.0164242902205367</v>
      </c>
      <c r="AD93">
        <f t="shared" si="4"/>
        <v>149.66135551042447</v>
      </c>
      <c r="AE93">
        <f>'IDT-1'!E93</f>
        <v>0</v>
      </c>
      <c r="AF93" s="25"/>
      <c r="AG93">
        <f t="shared" si="5"/>
        <v>149.66135551042447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1.2879000000000003</v>
      </c>
      <c r="E94">
        <f>GT_NG!S94</f>
        <v>2.1098798006449724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-45</v>
      </c>
      <c r="AA94" s="76">
        <f>STOA!K94</f>
        <v>169.28000000000003</v>
      </c>
      <c r="AB94" s="76">
        <f>-STOA!Q94</f>
        <v>0</v>
      </c>
      <c r="AC94">
        <f t="shared" si="3"/>
        <v>2.024895447945426</v>
      </c>
      <c r="AD94">
        <f t="shared" si="4"/>
        <v>148.65288435269957</v>
      </c>
      <c r="AE94">
        <f>'IDT-1'!E94</f>
        <v>0</v>
      </c>
      <c r="AF94" s="25"/>
      <c r="AG94">
        <f t="shared" si="5"/>
        <v>148.65288435269957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1.2879000000000003</v>
      </c>
      <c r="E95">
        <f>GT_NG!S95</f>
        <v>2.1098798006449724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-47</v>
      </c>
      <c r="AA95" s="76">
        <f>STOA!K95</f>
        <v>169.28000000000003</v>
      </c>
      <c r="AB95" s="76">
        <f>-STOA!Q95</f>
        <v>0</v>
      </c>
      <c r="AC95">
        <f t="shared" si="3"/>
        <v>2.0418377633952041</v>
      </c>
      <c r="AD95">
        <f t="shared" si="4"/>
        <v>146.63594203724981</v>
      </c>
      <c r="AE95">
        <f>'IDT-1'!E95</f>
        <v>0</v>
      </c>
      <c r="AF95" s="25"/>
      <c r="AG95">
        <f t="shared" si="5"/>
        <v>146.63594203724981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1.2879000000000003</v>
      </c>
      <c r="E96">
        <f>GT_NG!S96</f>
        <v>2.1098798006449724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-48</v>
      </c>
      <c r="AA96" s="76">
        <f>STOA!K96</f>
        <v>169.28000000000003</v>
      </c>
      <c r="AB96" s="76">
        <f>-STOA!Q96</f>
        <v>0</v>
      </c>
      <c r="AC96">
        <f t="shared" si="3"/>
        <v>2.0503089211200933</v>
      </c>
      <c r="AD96">
        <f t="shared" si="4"/>
        <v>145.62747087952491</v>
      </c>
      <c r="AE96">
        <f>'IDT-1'!E96</f>
        <v>0</v>
      </c>
      <c r="AF96" s="25"/>
      <c r="AG96">
        <f t="shared" si="5"/>
        <v>145.62747087952491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1.2879000000000003</v>
      </c>
      <c r="E97">
        <f>GT_NG!S97</f>
        <v>2.1098798006449724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-50</v>
      </c>
      <c r="AA97" s="76">
        <f>STOA!K97</f>
        <v>169.28000000000003</v>
      </c>
      <c r="AB97" s="76">
        <f>-STOA!Q97</f>
        <v>0</v>
      </c>
      <c r="AC97">
        <f t="shared" si="3"/>
        <v>2.067251236569871</v>
      </c>
      <c r="AD97">
        <f t="shared" si="4"/>
        <v>143.61052856407514</v>
      </c>
      <c r="AE97">
        <f>'IDT-1'!E97</f>
        <v>0</v>
      </c>
      <c r="AF97" s="25"/>
      <c r="AG97">
        <f t="shared" si="5"/>
        <v>143.61052856407514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1.2879000000000003</v>
      </c>
      <c r="E98">
        <f>GT_NG!S98</f>
        <v>2.1098798006449724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-53</v>
      </c>
      <c r="AA98" s="76">
        <f>STOA!K98</f>
        <v>169.28000000000003</v>
      </c>
      <c r="AB98" s="76">
        <f>-STOA!Q98</f>
        <v>0</v>
      </c>
      <c r="AC98">
        <f t="shared" si="3"/>
        <v>2.0926647097445383</v>
      </c>
      <c r="AD98">
        <f t="shared" si="4"/>
        <v>140.58511509090047</v>
      </c>
      <c r="AE98">
        <f>'IDT-1'!E98</f>
        <v>0</v>
      </c>
      <c r="AF98" s="25"/>
      <c r="AG98">
        <f t="shared" si="5"/>
        <v>140.58511509090047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4.9610826717120832E-2</v>
      </c>
      <c r="F99">
        <f t="shared" si="6"/>
        <v>0</v>
      </c>
      <c r="G99">
        <f t="shared" si="6"/>
        <v>0.6784200000000008</v>
      </c>
      <c r="H99">
        <f t="shared" si="6"/>
        <v>0.14322598611279555</v>
      </c>
      <c r="I99">
        <f t="shared" si="6"/>
        <v>0.49395956105122651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-0.58975</v>
      </c>
      <c r="AA99" s="76">
        <f t="shared" si="6"/>
        <v>4.3898199999999976</v>
      </c>
      <c r="AB99" s="76">
        <f t="shared" si="6"/>
        <v>0</v>
      </c>
      <c r="AC99">
        <f t="shared" si="6"/>
        <v>5.7759267681206677E-2</v>
      </c>
      <c r="AD99">
        <f t="shared" si="6"/>
        <v>4.6471867061999363</v>
      </c>
      <c r="AE99">
        <f t="shared" si="6"/>
        <v>0</v>
      </c>
      <c r="AG99">
        <f t="shared" si="6"/>
        <v>4.6471867061999363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-0.49125000000000002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45576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7.61</v>
      </c>
      <c r="H3">
        <f>PPCL_Spot!R3</f>
        <v>1.64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6.79</v>
      </c>
      <c r="AB3" s="76">
        <f>-STOA!R3</f>
        <v>0</v>
      </c>
      <c r="AC3">
        <f>SUMIF(B3:AB3,"&gt;0")*$AC$2-SUMIF(B3:AB3,"&lt;0")*($AC$2/(1-$AC$2))+SUMIF(AI3:AR3,"&gt;0")*$AC$2-SUMIF(AI3:AR3,"&lt;0")*($AC$2/(1-$AC$2))</f>
        <v>0.20823373088486977</v>
      </c>
      <c r="AD3">
        <f>SUM(B3:AB3,AI3:AV3)-AC3</f>
        <v>24.581496136361533</v>
      </c>
      <c r="AE3">
        <f>'IDT-1'!D3</f>
        <v>0</v>
      </c>
      <c r="AF3" s="25"/>
      <c r="AG3">
        <f>SUM(AD3:AF3)</f>
        <v>24.581496136361533</v>
      </c>
      <c r="AI3" s="35">
        <f>PXIL!L3</f>
        <v>0</v>
      </c>
      <c r="AJ3" s="35">
        <f>PXIL!R3</f>
        <v>0</v>
      </c>
      <c r="AK3" s="35">
        <f>RTM_IEX!L3</f>
        <v>2.91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7.61</v>
      </c>
      <c r="H4">
        <f>PPCL_Spot!R4</f>
        <v>1.64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6.79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0.20823373088486977</v>
      </c>
      <c r="AD4">
        <f t="shared" ref="AD4:AD67" si="1">SUM(B4:AB4,AI4:AV4)-AC4</f>
        <v>24.581496136361533</v>
      </c>
      <c r="AE4">
        <f>'IDT-1'!D4</f>
        <v>0</v>
      </c>
      <c r="AF4" s="25"/>
      <c r="AG4">
        <f t="shared" ref="AG4:AG67" si="2">SUM(AD4:AF4)</f>
        <v>24.581496136361533</v>
      </c>
      <c r="AI4" s="35">
        <f>PXIL!L4</f>
        <v>0</v>
      </c>
      <c r="AJ4" s="35">
        <f>PXIL!R4</f>
        <v>0</v>
      </c>
      <c r="AK4" s="35">
        <f>RTM_IEX!L4</f>
        <v>2.91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7.61</v>
      </c>
      <c r="H5">
        <f>PPCL_Spot!R5</f>
        <v>1.64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6.79</v>
      </c>
      <c r="AB5" s="76">
        <f>-STOA!R5</f>
        <v>0</v>
      </c>
      <c r="AC5">
        <f t="shared" si="0"/>
        <v>0.20008573088486978</v>
      </c>
      <c r="AD5">
        <f t="shared" si="1"/>
        <v>23.619644136361536</v>
      </c>
      <c r="AE5">
        <f>'IDT-1'!D5</f>
        <v>0</v>
      </c>
      <c r="AF5" s="25"/>
      <c r="AG5">
        <f t="shared" si="2"/>
        <v>23.619644136361536</v>
      </c>
      <c r="AI5" s="35">
        <f>PXIL!L5</f>
        <v>0</v>
      </c>
      <c r="AJ5" s="35">
        <f>PXIL!R5</f>
        <v>0</v>
      </c>
      <c r="AK5" s="35">
        <f>RTM_IEX!L5</f>
        <v>1.94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7.61</v>
      </c>
      <c r="H6">
        <f>PPCL_Spot!R6</f>
        <v>1.64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6.79</v>
      </c>
      <c r="AB6" s="76">
        <f>-STOA!R6</f>
        <v>0</v>
      </c>
      <c r="AC6">
        <f t="shared" si="0"/>
        <v>0.20008573088486978</v>
      </c>
      <c r="AD6">
        <f t="shared" si="1"/>
        <v>23.619644136361536</v>
      </c>
      <c r="AE6">
        <f>'IDT-1'!D6</f>
        <v>0</v>
      </c>
      <c r="AF6" s="25"/>
      <c r="AG6">
        <f t="shared" si="2"/>
        <v>23.619644136361536</v>
      </c>
      <c r="AI6" s="35">
        <f>PXIL!L6</f>
        <v>0</v>
      </c>
      <c r="AJ6" s="35">
        <f>PXIL!R6</f>
        <v>0</v>
      </c>
      <c r="AK6" s="35">
        <f>RTM_IEX!L6</f>
        <v>1.94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7.61</v>
      </c>
      <c r="H7">
        <f>PPCL_Spot!R7</f>
        <v>1.64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6.79</v>
      </c>
      <c r="AB7" s="76">
        <f>-STOA!R7</f>
        <v>0</v>
      </c>
      <c r="AC7">
        <f t="shared" si="0"/>
        <v>0.20008573088486978</v>
      </c>
      <c r="AD7">
        <f t="shared" si="1"/>
        <v>23.619644136361536</v>
      </c>
      <c r="AE7">
        <f>'IDT-1'!D7</f>
        <v>0</v>
      </c>
      <c r="AF7" s="25"/>
      <c r="AG7">
        <f t="shared" si="2"/>
        <v>23.619644136361536</v>
      </c>
      <c r="AI7" s="35">
        <f>PXIL!L7</f>
        <v>0</v>
      </c>
      <c r="AJ7" s="35">
        <f>PXIL!R7</f>
        <v>0</v>
      </c>
      <c r="AK7" s="35">
        <f>RTM_IEX!L7</f>
        <v>1.94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7.61</v>
      </c>
      <c r="H8">
        <f>PPCL_Spot!R8</f>
        <v>1.64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6.79</v>
      </c>
      <c r="AB8" s="76">
        <f>-STOA!R8</f>
        <v>0</v>
      </c>
      <c r="AC8">
        <f t="shared" si="0"/>
        <v>0.20008573088486978</v>
      </c>
      <c r="AD8">
        <f t="shared" si="1"/>
        <v>23.619644136361536</v>
      </c>
      <c r="AE8">
        <f>'IDT-1'!D8</f>
        <v>0</v>
      </c>
      <c r="AF8" s="25"/>
      <c r="AG8">
        <f t="shared" si="2"/>
        <v>23.619644136361536</v>
      </c>
      <c r="AI8" s="35">
        <f>PXIL!L8</f>
        <v>0</v>
      </c>
      <c r="AJ8" s="35">
        <f>PXIL!R8</f>
        <v>0</v>
      </c>
      <c r="AK8" s="35">
        <f>RTM_IEX!L8</f>
        <v>1.94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7.61</v>
      </c>
      <c r="H9">
        <f>PPCL_Spot!R9</f>
        <v>1.64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6.79</v>
      </c>
      <c r="AB9" s="76">
        <f>-STOA!R9</f>
        <v>0</v>
      </c>
      <c r="AC9">
        <f t="shared" si="0"/>
        <v>0.20008573088486978</v>
      </c>
      <c r="AD9">
        <f t="shared" si="1"/>
        <v>23.619644136361536</v>
      </c>
      <c r="AE9">
        <f>'IDT-1'!D9</f>
        <v>0</v>
      </c>
      <c r="AF9" s="25"/>
      <c r="AG9">
        <f t="shared" si="2"/>
        <v>23.619644136361536</v>
      </c>
      <c r="AI9" s="35">
        <f>PXIL!L9</f>
        <v>0</v>
      </c>
      <c r="AJ9" s="35">
        <f>PXIL!R9</f>
        <v>0</v>
      </c>
      <c r="AK9" s="35">
        <f>RTM_IEX!L9</f>
        <v>1.94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7.61</v>
      </c>
      <c r="H10">
        <f>PPCL_Spot!R10</f>
        <v>1.64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6.79</v>
      </c>
      <c r="AB10" s="76">
        <f>-STOA!R10</f>
        <v>0</v>
      </c>
      <c r="AC10">
        <f t="shared" si="0"/>
        <v>0.20008573088486978</v>
      </c>
      <c r="AD10">
        <f t="shared" si="1"/>
        <v>23.619644136361536</v>
      </c>
      <c r="AE10">
        <f>'IDT-1'!D10</f>
        <v>0</v>
      </c>
      <c r="AF10" s="25"/>
      <c r="AG10">
        <f t="shared" si="2"/>
        <v>23.619644136361536</v>
      </c>
      <c r="AI10" s="35">
        <f>PXIL!L10</f>
        <v>0</v>
      </c>
      <c r="AJ10" s="35">
        <f>PXIL!R10</f>
        <v>0</v>
      </c>
      <c r="AK10" s="35">
        <f>RTM_IEX!L10</f>
        <v>1.94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7.61</v>
      </c>
      <c r="H11">
        <f>PPCL_Spot!R11</f>
        <v>1.64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6.79</v>
      </c>
      <c r="AB11" s="76">
        <f>-STOA!R11</f>
        <v>0</v>
      </c>
      <c r="AC11">
        <f t="shared" si="0"/>
        <v>0.20008573088486978</v>
      </c>
      <c r="AD11">
        <f t="shared" si="1"/>
        <v>23.619644136361536</v>
      </c>
      <c r="AE11">
        <f>'IDT-1'!D11</f>
        <v>0</v>
      </c>
      <c r="AF11" s="25"/>
      <c r="AG11">
        <f t="shared" si="2"/>
        <v>23.619644136361536</v>
      </c>
      <c r="AI11" s="35">
        <f>PXIL!L11</f>
        <v>0</v>
      </c>
      <c r="AJ11" s="35">
        <f>PXIL!R11</f>
        <v>0</v>
      </c>
      <c r="AK11" s="35">
        <f>RTM_IEX!L11</f>
        <v>1.94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7.61</v>
      </c>
      <c r="H12">
        <f>PPCL_Spot!R12</f>
        <v>1.64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6.79</v>
      </c>
      <c r="AB12" s="76">
        <f>-STOA!R12</f>
        <v>0</v>
      </c>
      <c r="AC12">
        <f t="shared" si="0"/>
        <v>0.20008573088486978</v>
      </c>
      <c r="AD12">
        <f t="shared" si="1"/>
        <v>23.619644136361536</v>
      </c>
      <c r="AE12">
        <f>'IDT-1'!D12</f>
        <v>0</v>
      </c>
      <c r="AF12" s="25"/>
      <c r="AG12">
        <f t="shared" si="2"/>
        <v>23.619644136361536</v>
      </c>
      <c r="AI12" s="35">
        <f>PXIL!L12</f>
        <v>0</v>
      </c>
      <c r="AJ12" s="35">
        <f>PXIL!R12</f>
        <v>0</v>
      </c>
      <c r="AK12" s="35">
        <f>RTM_IEX!L12</f>
        <v>1.94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7.61</v>
      </c>
      <c r="H13">
        <f>PPCL_Spot!R13</f>
        <v>1.64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6.79</v>
      </c>
      <c r="AB13" s="76">
        <f>-STOA!R13</f>
        <v>0</v>
      </c>
      <c r="AC13">
        <f t="shared" si="0"/>
        <v>0.20008573088486978</v>
      </c>
      <c r="AD13">
        <f t="shared" si="1"/>
        <v>23.619644136361536</v>
      </c>
      <c r="AE13">
        <f>'IDT-1'!D13</f>
        <v>0</v>
      </c>
      <c r="AF13" s="25"/>
      <c r="AG13">
        <f t="shared" si="2"/>
        <v>23.619644136361536</v>
      </c>
      <c r="AI13" s="35">
        <f>PXIL!L13</f>
        <v>0</v>
      </c>
      <c r="AJ13" s="35">
        <f>PXIL!R13</f>
        <v>0</v>
      </c>
      <c r="AK13" s="35">
        <f>RTM_IEX!L13</f>
        <v>1.94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7.61</v>
      </c>
      <c r="H14">
        <f>PPCL_Spot!R14</f>
        <v>1.7006073597713469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6.79</v>
      </c>
      <c r="AB14" s="76">
        <f>-STOA!R14</f>
        <v>0</v>
      </c>
      <c r="AC14">
        <f t="shared" si="0"/>
        <v>0.20059483270694908</v>
      </c>
      <c r="AD14">
        <f t="shared" si="1"/>
        <v>23.679742394310804</v>
      </c>
      <c r="AE14">
        <f>'IDT-1'!D14</f>
        <v>0</v>
      </c>
      <c r="AF14" s="25"/>
      <c r="AG14">
        <f t="shared" si="2"/>
        <v>23.679742394310804</v>
      </c>
      <c r="AI14" s="35">
        <f>PXIL!L14</f>
        <v>0</v>
      </c>
      <c r="AJ14" s="35">
        <f>PXIL!R14</f>
        <v>0</v>
      </c>
      <c r="AK14" s="35">
        <f>RTM_IEX!L14</f>
        <v>1.94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7.61</v>
      </c>
      <c r="H15">
        <f>PPCL_Spot!R15</f>
        <v>1.7006073597713469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6.79</v>
      </c>
      <c r="AB15" s="76">
        <f>-STOA!R15</f>
        <v>0</v>
      </c>
      <c r="AC15">
        <f t="shared" si="0"/>
        <v>0.19244683270694907</v>
      </c>
      <c r="AD15">
        <f t="shared" si="1"/>
        <v>22.7178903943108</v>
      </c>
      <c r="AE15">
        <f>'IDT-1'!D15</f>
        <v>0</v>
      </c>
      <c r="AF15" s="25"/>
      <c r="AG15">
        <f t="shared" si="2"/>
        <v>22.7178903943108</v>
      </c>
      <c r="AI15" s="35">
        <f>PXIL!L15</f>
        <v>0</v>
      </c>
      <c r="AJ15" s="35">
        <f>PXIL!R15</f>
        <v>0</v>
      </c>
      <c r="AK15" s="35">
        <f>RTM_IEX!L15</f>
        <v>0.97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7.61</v>
      </c>
      <c r="H16">
        <f>PPCL_Spot!R16</f>
        <v>1.7006073597713469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6.79</v>
      </c>
      <c r="AB16" s="76">
        <f>-STOA!R16</f>
        <v>0</v>
      </c>
      <c r="AC16">
        <f t="shared" si="0"/>
        <v>0.19244683270694907</v>
      </c>
      <c r="AD16">
        <f t="shared" si="1"/>
        <v>22.7178903943108</v>
      </c>
      <c r="AE16">
        <f>'IDT-1'!D16</f>
        <v>0</v>
      </c>
      <c r="AF16" s="25"/>
      <c r="AG16">
        <f t="shared" si="2"/>
        <v>22.7178903943108</v>
      </c>
      <c r="AI16" s="35">
        <f>PXIL!L16</f>
        <v>0</v>
      </c>
      <c r="AJ16" s="35">
        <f>PXIL!R16</f>
        <v>0</v>
      </c>
      <c r="AK16" s="35">
        <f>RTM_IEX!L16</f>
        <v>0.97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7.61</v>
      </c>
      <c r="H17">
        <f>PPCL_Spot!R17</f>
        <v>1.7006073597713469</v>
      </c>
      <c r="I17">
        <f>Bawana_NG!R17</f>
        <v>5.8397337345552369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6.79</v>
      </c>
      <c r="AB17" s="76">
        <f>-STOA!R17</f>
        <v>0</v>
      </c>
      <c r="AC17">
        <f t="shared" si="0"/>
        <v>0.19244686519234327</v>
      </c>
      <c r="AD17">
        <f t="shared" si="1"/>
        <v>22.717894229134238</v>
      </c>
      <c r="AE17">
        <f>'IDT-1'!D17</f>
        <v>0</v>
      </c>
      <c r="AF17" s="25"/>
      <c r="AG17">
        <f t="shared" si="2"/>
        <v>22.717894229134238</v>
      </c>
      <c r="AI17" s="35">
        <f>PXIL!L17</f>
        <v>0</v>
      </c>
      <c r="AJ17" s="35">
        <f>PXIL!R17</f>
        <v>0</v>
      </c>
      <c r="AK17" s="35">
        <f>RTM_IEX!L17</f>
        <v>0.97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7.61</v>
      </c>
      <c r="H18">
        <f>PPCL_Spot!R18</f>
        <v>1.76</v>
      </c>
      <c r="I18">
        <f>Bawana_NG!R18</f>
        <v>5.8397337345552369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6.79</v>
      </c>
      <c r="AB18" s="76">
        <f>-STOA!R18</f>
        <v>0</v>
      </c>
      <c r="AC18">
        <f t="shared" si="0"/>
        <v>0.19294576337026398</v>
      </c>
      <c r="AD18">
        <f t="shared" si="1"/>
        <v>22.776787971184973</v>
      </c>
      <c r="AE18">
        <f>'IDT-1'!D18</f>
        <v>0</v>
      </c>
      <c r="AF18" s="25"/>
      <c r="AG18">
        <f t="shared" si="2"/>
        <v>22.776787971184973</v>
      </c>
      <c r="AI18" s="35">
        <f>PXIL!L18</f>
        <v>0</v>
      </c>
      <c r="AJ18" s="35">
        <f>PXIL!R18</f>
        <v>0</v>
      </c>
      <c r="AK18" s="35">
        <f>RTM_IEX!L18</f>
        <v>0.97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7.61</v>
      </c>
      <c r="H19">
        <f>PPCL_Spot!R19</f>
        <v>1.76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6.79</v>
      </c>
      <c r="AB19" s="76">
        <f>-STOA!R19</f>
        <v>0</v>
      </c>
      <c r="AC19">
        <f t="shared" si="0"/>
        <v>0.19294573088486977</v>
      </c>
      <c r="AD19">
        <f t="shared" si="1"/>
        <v>22.776784136361535</v>
      </c>
      <c r="AE19">
        <f>'IDT-1'!D19</f>
        <v>0</v>
      </c>
      <c r="AF19" s="25"/>
      <c r="AG19">
        <f t="shared" si="2"/>
        <v>22.776784136361535</v>
      </c>
      <c r="AI19" s="35">
        <f>PXIL!L19</f>
        <v>0</v>
      </c>
      <c r="AJ19" s="35">
        <f>PXIL!R19</f>
        <v>0</v>
      </c>
      <c r="AK19" s="35">
        <f>RTM_IEX!L19</f>
        <v>0.97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7.61</v>
      </c>
      <c r="H20">
        <f>PPCL_Spot!R20</f>
        <v>1.76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6.79</v>
      </c>
      <c r="AB20" s="76">
        <f>-STOA!R20</f>
        <v>0</v>
      </c>
      <c r="AC20">
        <f t="shared" si="0"/>
        <v>0.19294573088486977</v>
      </c>
      <c r="AD20">
        <f t="shared" si="1"/>
        <v>22.776784136361535</v>
      </c>
      <c r="AE20">
        <f>'IDT-1'!D20</f>
        <v>0</v>
      </c>
      <c r="AF20" s="25"/>
      <c r="AG20">
        <f t="shared" si="2"/>
        <v>22.776784136361535</v>
      </c>
      <c r="AI20" s="35">
        <f>PXIL!L20</f>
        <v>0</v>
      </c>
      <c r="AJ20" s="35">
        <f>PXIL!R20</f>
        <v>0</v>
      </c>
      <c r="AK20" s="35">
        <f>RTM_IEX!L20</f>
        <v>0.97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7.61</v>
      </c>
      <c r="H21">
        <f>PPCL_Spot!R21</f>
        <v>1.8206068689563188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6.79</v>
      </c>
      <c r="AB21" s="76">
        <f>-STOA!R21</f>
        <v>0</v>
      </c>
      <c r="AC21">
        <f t="shared" si="0"/>
        <v>0.19345482858410284</v>
      </c>
      <c r="AD21">
        <f t="shared" si="1"/>
        <v>22.836881907618618</v>
      </c>
      <c r="AE21">
        <f>'IDT-1'!D21</f>
        <v>0</v>
      </c>
      <c r="AF21" s="25"/>
      <c r="AG21">
        <f t="shared" si="2"/>
        <v>22.836881907618618</v>
      </c>
      <c r="AI21" s="35">
        <f>PXIL!L21</f>
        <v>0</v>
      </c>
      <c r="AJ21" s="35">
        <f>PXIL!R21</f>
        <v>0</v>
      </c>
      <c r="AK21" s="35">
        <f>RTM_IEX!L21</f>
        <v>0.97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7.61</v>
      </c>
      <c r="H22">
        <f>PPCL_Spot!R22</f>
        <v>1.8206068689563188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6.79</v>
      </c>
      <c r="AB22" s="76">
        <f>-STOA!R22</f>
        <v>0</v>
      </c>
      <c r="AC22">
        <f t="shared" si="0"/>
        <v>0.19345482858410284</v>
      </c>
      <c r="AD22">
        <f t="shared" si="1"/>
        <v>22.836881907618618</v>
      </c>
      <c r="AE22">
        <f>'IDT-1'!D22</f>
        <v>0</v>
      </c>
      <c r="AF22" s="25"/>
      <c r="AG22">
        <f t="shared" si="2"/>
        <v>22.836881907618618</v>
      </c>
      <c r="AI22" s="35">
        <f>PXIL!L22</f>
        <v>0</v>
      </c>
      <c r="AJ22" s="35">
        <f>PXIL!R22</f>
        <v>0</v>
      </c>
      <c r="AK22" s="35">
        <f>RTM_IEX!L22</f>
        <v>0.97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7.61</v>
      </c>
      <c r="H23">
        <f>PPCL_Spot!R23</f>
        <v>1.8206068689563188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6.79</v>
      </c>
      <c r="AB23" s="76">
        <f>-STOA!R23</f>
        <v>0</v>
      </c>
      <c r="AC23">
        <f t="shared" si="0"/>
        <v>0.19345482858410284</v>
      </c>
      <c r="AD23">
        <f t="shared" si="1"/>
        <v>22.836881907618618</v>
      </c>
      <c r="AE23">
        <f>'IDT-1'!D23</f>
        <v>0</v>
      </c>
      <c r="AF23" s="25"/>
      <c r="AG23">
        <f t="shared" si="2"/>
        <v>22.836881907618618</v>
      </c>
      <c r="AI23" s="35">
        <f>PXIL!L23</f>
        <v>0</v>
      </c>
      <c r="AJ23" s="35">
        <f>PXIL!R23</f>
        <v>0</v>
      </c>
      <c r="AK23" s="35">
        <f>RTM_IEX!L23</f>
        <v>0.97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7.61</v>
      </c>
      <c r="H24">
        <f>PPCL_Spot!R24</f>
        <v>1.8206068689563188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6.79</v>
      </c>
      <c r="AB24" s="76">
        <f>-STOA!R24</f>
        <v>0</v>
      </c>
      <c r="AC24">
        <f t="shared" si="0"/>
        <v>0.20160282858410286</v>
      </c>
      <c r="AD24">
        <f t="shared" si="1"/>
        <v>23.798733907618619</v>
      </c>
      <c r="AE24">
        <f>'IDT-1'!D24</f>
        <v>0</v>
      </c>
      <c r="AF24" s="25"/>
      <c r="AG24">
        <f t="shared" si="2"/>
        <v>23.798733907618619</v>
      </c>
      <c r="AI24" s="35">
        <f>PXIL!L24</f>
        <v>0</v>
      </c>
      <c r="AJ24" s="35">
        <f>PXIL!R24</f>
        <v>0</v>
      </c>
      <c r="AK24" s="35">
        <f>RTM_IEX!L24</f>
        <v>1.94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7.61</v>
      </c>
      <c r="H25">
        <f>PPCL_Spot!R25</f>
        <v>1.8206068689563188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6.79</v>
      </c>
      <c r="AB25" s="76">
        <f>-STOA!R25</f>
        <v>0</v>
      </c>
      <c r="AC25">
        <f t="shared" si="0"/>
        <v>0.20160282858410286</v>
      </c>
      <c r="AD25">
        <f t="shared" si="1"/>
        <v>23.798733907618619</v>
      </c>
      <c r="AE25">
        <f>'IDT-1'!D25</f>
        <v>0</v>
      </c>
      <c r="AF25" s="25"/>
      <c r="AG25">
        <f t="shared" si="2"/>
        <v>23.798733907618619</v>
      </c>
      <c r="AI25" s="35">
        <f>PXIL!L25</f>
        <v>0</v>
      </c>
      <c r="AJ25" s="35">
        <f>PXIL!R25</f>
        <v>0</v>
      </c>
      <c r="AK25" s="35">
        <f>RTM_IEX!L25</f>
        <v>1.94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7.61</v>
      </c>
      <c r="H26">
        <f>PPCL_Spot!R26</f>
        <v>1.8206068689563188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6.79</v>
      </c>
      <c r="AB26" s="76">
        <f>-STOA!R26</f>
        <v>0</v>
      </c>
      <c r="AC26">
        <f t="shared" si="0"/>
        <v>0.20975082858410285</v>
      </c>
      <c r="AD26">
        <f t="shared" si="1"/>
        <v>24.760585907618619</v>
      </c>
      <c r="AE26">
        <f>'IDT-1'!D26</f>
        <v>0</v>
      </c>
      <c r="AF26" s="25"/>
      <c r="AG26">
        <f t="shared" si="2"/>
        <v>24.760585907618619</v>
      </c>
      <c r="AI26" s="35">
        <f>PXIL!L26</f>
        <v>0</v>
      </c>
      <c r="AJ26" s="35">
        <f>PXIL!R26</f>
        <v>0</v>
      </c>
      <c r="AK26" s="35">
        <f>RTM_IEX!L26</f>
        <v>2.91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7.61</v>
      </c>
      <c r="H27">
        <f>PPCL_Spot!R27</f>
        <v>1.8206068689563188</v>
      </c>
      <c r="I27">
        <f>Bawana_NG!R27</f>
        <v>5.8397298672464037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6.79</v>
      </c>
      <c r="AB27" s="76">
        <f>-STOA!R27</f>
        <v>0</v>
      </c>
      <c r="AC27">
        <f t="shared" si="0"/>
        <v>0.20975082858410285</v>
      </c>
      <c r="AD27">
        <f t="shared" si="1"/>
        <v>24.760585907618619</v>
      </c>
      <c r="AE27">
        <f>'IDT-1'!D27</f>
        <v>0</v>
      </c>
      <c r="AF27" s="25"/>
      <c r="AG27">
        <f t="shared" si="2"/>
        <v>24.760585907618619</v>
      </c>
      <c r="AI27" s="35">
        <f>PXIL!L27</f>
        <v>0</v>
      </c>
      <c r="AJ27" s="35">
        <f>PXIL!R27</f>
        <v>0</v>
      </c>
      <c r="AK27" s="35">
        <f>RTM_IEX!L27</f>
        <v>2.91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7.61</v>
      </c>
      <c r="H28">
        <f>PPCL_Spot!R28</f>
        <v>1.8206068689563188</v>
      </c>
      <c r="I28">
        <f>Bawana_NG!R28</f>
        <v>5.8397298672464037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6.79</v>
      </c>
      <c r="AB28" s="76">
        <f>-STOA!R28</f>
        <v>0</v>
      </c>
      <c r="AC28">
        <f t="shared" si="0"/>
        <v>0.21789882858410287</v>
      </c>
      <c r="AD28">
        <f t="shared" si="1"/>
        <v>25.722437907618616</v>
      </c>
      <c r="AE28">
        <f>'IDT-1'!D28</f>
        <v>0</v>
      </c>
      <c r="AF28" s="25"/>
      <c r="AG28">
        <f t="shared" si="2"/>
        <v>25.722437907618616</v>
      </c>
      <c r="AI28" s="35">
        <f>PXIL!L28</f>
        <v>0</v>
      </c>
      <c r="AJ28" s="35">
        <f>PXIL!R28</f>
        <v>0</v>
      </c>
      <c r="AK28" s="35">
        <f>RTM_IEX!L28</f>
        <v>3.88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7.61</v>
      </c>
      <c r="H29">
        <f>PPCL_Spot!R29</f>
        <v>1.8206068689563188</v>
      </c>
      <c r="I29">
        <f>Bawana_NG!R29</f>
        <v>5.8397298672464037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6.79</v>
      </c>
      <c r="AB29" s="76">
        <f>-STOA!R29</f>
        <v>0</v>
      </c>
      <c r="AC29">
        <f t="shared" si="0"/>
        <v>0.22604682858410285</v>
      </c>
      <c r="AD29">
        <f t="shared" si="1"/>
        <v>26.68428990761862</v>
      </c>
      <c r="AE29">
        <f>'IDT-1'!D29</f>
        <v>0</v>
      </c>
      <c r="AF29" s="25"/>
      <c r="AG29">
        <f t="shared" si="2"/>
        <v>26.68428990761862</v>
      </c>
      <c r="AI29" s="35">
        <f>PXIL!L29</f>
        <v>0</v>
      </c>
      <c r="AJ29" s="35">
        <f>PXIL!R29</f>
        <v>0</v>
      </c>
      <c r="AK29" s="35">
        <f>RTM_IEX!L29</f>
        <v>4.8499999999999996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7.61</v>
      </c>
      <c r="H30">
        <f>PPCL_Spot!R30</f>
        <v>1.8206068689563188</v>
      </c>
      <c r="I30">
        <f>Bawana_NG!R30</f>
        <v>5.8397298672464037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7.03</v>
      </c>
      <c r="AB30" s="76">
        <f>-STOA!R30</f>
        <v>0</v>
      </c>
      <c r="AC30">
        <f t="shared" si="0"/>
        <v>0.23621082858410286</v>
      </c>
      <c r="AD30">
        <f t="shared" si="1"/>
        <v>27.884125907618621</v>
      </c>
      <c r="AE30">
        <f>'IDT-1'!D30</f>
        <v>0</v>
      </c>
      <c r="AF30" s="25"/>
      <c r="AG30">
        <f t="shared" si="2"/>
        <v>27.884125907618621</v>
      </c>
      <c r="AI30" s="35">
        <f>PXIL!L30</f>
        <v>0</v>
      </c>
      <c r="AJ30" s="35">
        <f>PXIL!R30</f>
        <v>0</v>
      </c>
      <c r="AK30" s="35">
        <f>RTM_IEX!L30</f>
        <v>5.82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7.61</v>
      </c>
      <c r="H31">
        <f>PPCL_Spot!R31</f>
        <v>1.8206068689563188</v>
      </c>
      <c r="I31">
        <f>Bawana_NG!R31</f>
        <v>5.8397298672464037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7.32</v>
      </c>
      <c r="AB31" s="76">
        <f>-STOA!R31</f>
        <v>0</v>
      </c>
      <c r="AC31">
        <f t="shared" si="0"/>
        <v>0.24679482858410287</v>
      </c>
      <c r="AD31">
        <f t="shared" si="1"/>
        <v>29.133541907618618</v>
      </c>
      <c r="AE31">
        <f>'IDT-1'!D31</f>
        <v>0</v>
      </c>
      <c r="AF31" s="25"/>
      <c r="AG31">
        <f t="shared" si="2"/>
        <v>29.133541907618618</v>
      </c>
      <c r="AI31" s="35">
        <f>PXIL!L31</f>
        <v>0</v>
      </c>
      <c r="AJ31" s="35">
        <f>PXIL!R31</f>
        <v>0</v>
      </c>
      <c r="AK31" s="35">
        <f>RTM_IEX!L31</f>
        <v>6.79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7.61</v>
      </c>
      <c r="H32">
        <f>PPCL_Spot!R32</f>
        <v>1.8206068689563188</v>
      </c>
      <c r="I32">
        <f>Bawana_NG!R32</f>
        <v>5.8397298672464037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7.52</v>
      </c>
      <c r="AB32" s="76">
        <f>-STOA!R32</f>
        <v>0</v>
      </c>
      <c r="AC32">
        <f t="shared" si="0"/>
        <v>0.24847482858410286</v>
      </c>
      <c r="AD32">
        <f t="shared" si="1"/>
        <v>29.331861907618617</v>
      </c>
      <c r="AE32">
        <f>'IDT-1'!D32</f>
        <v>0</v>
      </c>
      <c r="AF32" s="25"/>
      <c r="AG32">
        <f t="shared" si="2"/>
        <v>29.331861907618617</v>
      </c>
      <c r="AI32" s="35">
        <f>PXIL!L32</f>
        <v>0</v>
      </c>
      <c r="AJ32" s="35">
        <f>PXIL!R32</f>
        <v>0</v>
      </c>
      <c r="AK32" s="35">
        <f>RTM_IEX!L32</f>
        <v>6.79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7.61</v>
      </c>
      <c r="H33">
        <f>PPCL_Spot!R33</f>
        <v>1.8206068689563188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8.1</v>
      </c>
      <c r="AB33" s="76">
        <f>-STOA!R33</f>
        <v>0</v>
      </c>
      <c r="AC33">
        <f t="shared" si="0"/>
        <v>0.25334682858410285</v>
      </c>
      <c r="AD33">
        <f t="shared" si="1"/>
        <v>29.90698990761862</v>
      </c>
      <c r="AE33">
        <f>'IDT-1'!D33</f>
        <v>0</v>
      </c>
      <c r="AF33" s="25"/>
      <c r="AG33">
        <f t="shared" si="2"/>
        <v>29.90698990761862</v>
      </c>
      <c r="AI33" s="35">
        <f>PXIL!L33</f>
        <v>0</v>
      </c>
      <c r="AJ33" s="35">
        <f>PXIL!R33</f>
        <v>0</v>
      </c>
      <c r="AK33" s="35">
        <f>RTM_IEX!L33</f>
        <v>6.79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7.61</v>
      </c>
      <c r="H34">
        <f>PPCL_Spot!R34</f>
        <v>1.8206068689563188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9.33</v>
      </c>
      <c r="AB34" s="76">
        <f>-STOA!R34</f>
        <v>0</v>
      </c>
      <c r="AC34">
        <f t="shared" si="0"/>
        <v>0.26367882858410285</v>
      </c>
      <c r="AD34">
        <f t="shared" si="1"/>
        <v>31.126657907618618</v>
      </c>
      <c r="AE34">
        <f>'IDT-1'!D34</f>
        <v>0</v>
      </c>
      <c r="AF34" s="25"/>
      <c r="AG34">
        <f t="shared" si="2"/>
        <v>31.126657907618618</v>
      </c>
      <c r="AI34" s="35">
        <f>PXIL!L34</f>
        <v>0</v>
      </c>
      <c r="AJ34" s="35">
        <f>PXIL!R34</f>
        <v>0</v>
      </c>
      <c r="AK34" s="35">
        <f>RTM_IEX!L34</f>
        <v>6.79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7.61</v>
      </c>
      <c r="H35">
        <f>PPCL_Spot!R35</f>
        <v>1.8206068689563188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9.51</v>
      </c>
      <c r="AB35" s="76">
        <f>-STOA!R35</f>
        <v>0</v>
      </c>
      <c r="AC35">
        <f t="shared" si="0"/>
        <v>0.26519082858410281</v>
      </c>
      <c r="AD35">
        <f t="shared" si="1"/>
        <v>31.305145907618616</v>
      </c>
      <c r="AE35">
        <f>'IDT-1'!D35</f>
        <v>0</v>
      </c>
      <c r="AF35" s="25"/>
      <c r="AG35">
        <f t="shared" si="2"/>
        <v>31.305145907618616</v>
      </c>
      <c r="AI35" s="35">
        <f>PXIL!L35</f>
        <v>0</v>
      </c>
      <c r="AJ35" s="35">
        <f>PXIL!R35</f>
        <v>0</v>
      </c>
      <c r="AK35" s="35">
        <f>RTM_IEX!L35</f>
        <v>6.79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7.61</v>
      </c>
      <c r="H36">
        <f>PPCL_Spot!R36</f>
        <v>1.8206068689563188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9.7200000000000006</v>
      </c>
      <c r="AB36" s="76">
        <f>-STOA!R36</f>
        <v>0</v>
      </c>
      <c r="AC36">
        <f t="shared" si="0"/>
        <v>0.27510282858410284</v>
      </c>
      <c r="AD36">
        <f t="shared" si="1"/>
        <v>32.475233907618616</v>
      </c>
      <c r="AE36">
        <f>'IDT-1'!D36</f>
        <v>0</v>
      </c>
      <c r="AF36" s="25"/>
      <c r="AG36">
        <f t="shared" si="2"/>
        <v>32.475233907618616</v>
      </c>
      <c r="AI36" s="35">
        <f>PXIL!L36</f>
        <v>0</v>
      </c>
      <c r="AJ36" s="35">
        <f>PXIL!R36</f>
        <v>0</v>
      </c>
      <c r="AK36" s="35">
        <f>RTM_IEX!L36</f>
        <v>7.76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7.61</v>
      </c>
      <c r="H37">
        <f>PPCL_Spot!R37</f>
        <v>1.8206068689563188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10.039999999999999</v>
      </c>
      <c r="AB37" s="76">
        <f>-STOA!R37</f>
        <v>0</v>
      </c>
      <c r="AC37">
        <f t="shared" si="0"/>
        <v>0.27779082858410287</v>
      </c>
      <c r="AD37">
        <f t="shared" si="1"/>
        <v>32.792545907618617</v>
      </c>
      <c r="AE37">
        <f>'IDT-1'!D37</f>
        <v>0</v>
      </c>
      <c r="AF37" s="25"/>
      <c r="AG37">
        <f t="shared" si="2"/>
        <v>32.792545907618617</v>
      </c>
      <c r="AI37" s="35">
        <f>PXIL!L37</f>
        <v>0</v>
      </c>
      <c r="AJ37" s="35">
        <f>PXIL!R37</f>
        <v>0</v>
      </c>
      <c r="AK37" s="35">
        <f>RTM_IEX!L37</f>
        <v>7.76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7.61</v>
      </c>
      <c r="H38">
        <f>PPCL_Spot!R38</f>
        <v>1.8206068689563188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10.19</v>
      </c>
      <c r="AB38" s="76">
        <f>-STOA!R38</f>
        <v>0</v>
      </c>
      <c r="AC38">
        <f t="shared" si="0"/>
        <v>0.28148682858410284</v>
      </c>
      <c r="AD38">
        <f t="shared" si="1"/>
        <v>33.228849907618617</v>
      </c>
      <c r="AE38">
        <f>'IDT-1'!D38</f>
        <v>0</v>
      </c>
      <c r="AF38" s="25"/>
      <c r="AG38">
        <f t="shared" si="2"/>
        <v>33.228849907618617</v>
      </c>
      <c r="AI38" s="35">
        <f>PXIL!L38</f>
        <v>0</v>
      </c>
      <c r="AJ38" s="35">
        <f>PXIL!R38</f>
        <v>0</v>
      </c>
      <c r="AK38" s="35">
        <f>RTM_IEX!L38</f>
        <v>8.0500000000000007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7.61</v>
      </c>
      <c r="H39">
        <f>PPCL_Spot!R39</f>
        <v>1.8206068689563188</v>
      </c>
      <c r="I39">
        <f>Bawana_NG!R39</f>
        <v>5.7494680358960117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10.52</v>
      </c>
      <c r="AB39" s="76">
        <f>-STOA!R39</f>
        <v>0</v>
      </c>
      <c r="AC39">
        <f t="shared" si="0"/>
        <v>0.28921262920075952</v>
      </c>
      <c r="AD39">
        <f t="shared" si="1"/>
        <v>34.140862275651571</v>
      </c>
      <c r="AE39">
        <f>'IDT-1'!D39</f>
        <v>0</v>
      </c>
      <c r="AF39" s="25"/>
      <c r="AG39">
        <f t="shared" si="2"/>
        <v>34.140862275651571</v>
      </c>
      <c r="AI39" s="35">
        <f>PXIL!L39</f>
        <v>0</v>
      </c>
      <c r="AJ39" s="35">
        <f>PXIL!R39</f>
        <v>0</v>
      </c>
      <c r="AK39" s="35">
        <f>RTM_IEX!L39</f>
        <v>8.73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7.61</v>
      </c>
      <c r="H40">
        <f>PPCL_Spot!R40</f>
        <v>1.8206068689563188</v>
      </c>
      <c r="I40">
        <f>Bawana_NG!R40</f>
        <v>5.7494680358960117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10.67</v>
      </c>
      <c r="AB40" s="76">
        <f>-STOA!R40</f>
        <v>0</v>
      </c>
      <c r="AC40">
        <f t="shared" si="0"/>
        <v>0.29047262920075956</v>
      </c>
      <c r="AD40">
        <f t="shared" si="1"/>
        <v>34.289602275651575</v>
      </c>
      <c r="AE40">
        <f>'IDT-1'!D40</f>
        <v>0</v>
      </c>
      <c r="AF40" s="25"/>
      <c r="AG40">
        <f t="shared" si="2"/>
        <v>34.289602275651575</v>
      </c>
      <c r="AI40" s="35">
        <f>PXIL!L40</f>
        <v>0</v>
      </c>
      <c r="AJ40" s="35">
        <f>PXIL!R40</f>
        <v>0</v>
      </c>
      <c r="AK40" s="35">
        <f>RTM_IEX!L40</f>
        <v>8.73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7.61</v>
      </c>
      <c r="H41">
        <f>PPCL_Spot!R41</f>
        <v>1.8206068689563188</v>
      </c>
      <c r="I41">
        <f>Bawana_NG!R41</f>
        <v>5.7494680358960117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10.86</v>
      </c>
      <c r="AB41" s="76">
        <f>-STOA!R41</f>
        <v>0</v>
      </c>
      <c r="AC41">
        <f t="shared" si="0"/>
        <v>0.2920686292007596</v>
      </c>
      <c r="AD41">
        <f t="shared" si="1"/>
        <v>34.478006275651573</v>
      </c>
      <c r="AE41">
        <f>'IDT-1'!D41</f>
        <v>0</v>
      </c>
      <c r="AF41" s="25"/>
      <c r="AG41">
        <f t="shared" si="2"/>
        <v>34.478006275651573</v>
      </c>
      <c r="AI41" s="35">
        <f>PXIL!L41</f>
        <v>0</v>
      </c>
      <c r="AJ41" s="35">
        <f>PXIL!R41</f>
        <v>0</v>
      </c>
      <c r="AK41" s="35">
        <f>RTM_IEX!L41</f>
        <v>8.73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7.61</v>
      </c>
      <c r="H42">
        <f>PPCL_Spot!R42</f>
        <v>1.64</v>
      </c>
      <c r="I42">
        <f>Bawana_NG!R42</f>
        <v>5.7494680358960117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11.01</v>
      </c>
      <c r="AB42" s="76">
        <f>-STOA!R42</f>
        <v>0</v>
      </c>
      <c r="AC42">
        <f t="shared" si="0"/>
        <v>0.2918115315015265</v>
      </c>
      <c r="AD42">
        <f t="shared" si="1"/>
        <v>34.44765650439448</v>
      </c>
      <c r="AE42">
        <f>'IDT-1'!D42</f>
        <v>0</v>
      </c>
      <c r="AF42" s="25"/>
      <c r="AG42">
        <f t="shared" si="2"/>
        <v>34.44765650439448</v>
      </c>
      <c r="AI42" s="35">
        <f>PXIL!L42</f>
        <v>0</v>
      </c>
      <c r="AJ42" s="35">
        <f>PXIL!R42</f>
        <v>0</v>
      </c>
      <c r="AK42" s="35">
        <f>RTM_IEX!L42</f>
        <v>8.73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7.61</v>
      </c>
      <c r="H43">
        <f>PPCL_Spot!R43</f>
        <v>1.64</v>
      </c>
      <c r="I43">
        <f>Bawana_NG!R43</f>
        <v>5.7494680358960117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11.25</v>
      </c>
      <c r="AB43" s="76">
        <f>-STOA!R43</f>
        <v>0</v>
      </c>
      <c r="AC43">
        <f t="shared" si="0"/>
        <v>0.29382753150152646</v>
      </c>
      <c r="AD43">
        <f t="shared" si="1"/>
        <v>34.685640504394485</v>
      </c>
      <c r="AE43">
        <f>'IDT-1'!D43</f>
        <v>0</v>
      </c>
      <c r="AF43" s="25"/>
      <c r="AG43">
        <f t="shared" si="2"/>
        <v>34.685640504394485</v>
      </c>
      <c r="AI43" s="35">
        <f>PXIL!L43</f>
        <v>0</v>
      </c>
      <c r="AJ43" s="35">
        <f>PXIL!R43</f>
        <v>0</v>
      </c>
      <c r="AK43" s="35">
        <f>RTM_IEX!L43</f>
        <v>8.73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7.61</v>
      </c>
      <c r="H44">
        <f>PPCL_Spot!R44</f>
        <v>1.64</v>
      </c>
      <c r="I44">
        <f>Bawana_NG!R44</f>
        <v>5.7494680358960117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11.4</v>
      </c>
      <c r="AB44" s="76">
        <f>-STOA!R44</f>
        <v>0</v>
      </c>
      <c r="AC44">
        <f t="shared" si="0"/>
        <v>0.2950875315015265</v>
      </c>
      <c r="AD44">
        <f t="shared" si="1"/>
        <v>34.834380504394481</v>
      </c>
      <c r="AE44">
        <f>'IDT-1'!D44</f>
        <v>0</v>
      </c>
      <c r="AF44" s="25"/>
      <c r="AG44">
        <f t="shared" si="2"/>
        <v>34.834380504394481</v>
      </c>
      <c r="AI44" s="35">
        <f>PXIL!L44</f>
        <v>0</v>
      </c>
      <c r="AJ44" s="35">
        <f>PXIL!R44</f>
        <v>0</v>
      </c>
      <c r="AK44" s="35">
        <f>RTM_IEX!L44</f>
        <v>8.73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7.61</v>
      </c>
      <c r="H45">
        <f>PPCL_Spot!R45</f>
        <v>1.64</v>
      </c>
      <c r="I45">
        <f>Bawana_NG!R45</f>
        <v>5.7494680358960117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11.54</v>
      </c>
      <c r="AB45" s="76">
        <f>-STOA!R45</f>
        <v>0</v>
      </c>
      <c r="AC45">
        <f t="shared" si="0"/>
        <v>0.29626353150152646</v>
      </c>
      <c r="AD45">
        <f t="shared" si="1"/>
        <v>34.973204504394488</v>
      </c>
      <c r="AE45">
        <f>'IDT-1'!D45</f>
        <v>0</v>
      </c>
      <c r="AF45" s="25"/>
      <c r="AG45">
        <f t="shared" si="2"/>
        <v>34.973204504394488</v>
      </c>
      <c r="AI45" s="35">
        <f>PXIL!L45</f>
        <v>0</v>
      </c>
      <c r="AJ45" s="35">
        <f>PXIL!R45</f>
        <v>0</v>
      </c>
      <c r="AK45" s="35">
        <f>RTM_IEX!L45</f>
        <v>8.73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7.61</v>
      </c>
      <c r="H46">
        <f>PPCL_Spot!R46</f>
        <v>1.64</v>
      </c>
      <c r="I46">
        <f>Bawana_NG!R46</f>
        <v>5.7494680358960117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12.129999999999999</v>
      </c>
      <c r="AB46" s="76">
        <f>-STOA!R46</f>
        <v>0</v>
      </c>
      <c r="AC46">
        <f t="shared" si="0"/>
        <v>0.29878353150152648</v>
      </c>
      <c r="AD46">
        <f t="shared" si="1"/>
        <v>35.270684504394481</v>
      </c>
      <c r="AE46">
        <f>'IDT-1'!D46</f>
        <v>0</v>
      </c>
      <c r="AF46" s="25"/>
      <c r="AG46">
        <f t="shared" si="2"/>
        <v>35.270684504394481</v>
      </c>
      <c r="AI46" s="35">
        <f>PXIL!L46</f>
        <v>0</v>
      </c>
      <c r="AJ46" s="35">
        <f>PXIL!R46</f>
        <v>0</v>
      </c>
      <c r="AK46" s="35">
        <f>RTM_IEX!L46</f>
        <v>8.44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7.61</v>
      </c>
      <c r="H47">
        <f>PPCL_Spot!R47</f>
        <v>1.64</v>
      </c>
      <c r="I47">
        <f>Bawana_NG!R47</f>
        <v>5.7494680358960117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13.190000000000001</v>
      </c>
      <c r="AB47" s="76">
        <f>-STOA!R47</f>
        <v>0</v>
      </c>
      <c r="AC47">
        <f t="shared" si="0"/>
        <v>0.29382753150152646</v>
      </c>
      <c r="AD47">
        <f t="shared" si="1"/>
        <v>34.685640504394485</v>
      </c>
      <c r="AE47">
        <f>'IDT-1'!D47</f>
        <v>0</v>
      </c>
      <c r="AF47" s="25"/>
      <c r="AG47">
        <f t="shared" si="2"/>
        <v>34.685640504394485</v>
      </c>
      <c r="AI47" s="35">
        <f>PXIL!L47</f>
        <v>0</v>
      </c>
      <c r="AJ47" s="35">
        <f>PXIL!R47</f>
        <v>0</v>
      </c>
      <c r="AK47" s="35">
        <f>RTM_IEX!L47</f>
        <v>6.79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7.61</v>
      </c>
      <c r="H48">
        <f>PPCL_Spot!R48</f>
        <v>1.64</v>
      </c>
      <c r="I48">
        <f>Bawana_NG!R48</f>
        <v>5.7494680358960117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13.58</v>
      </c>
      <c r="AB48" s="76">
        <f>-STOA!R48</f>
        <v>0</v>
      </c>
      <c r="AC48">
        <f t="shared" si="0"/>
        <v>0.29139153150152647</v>
      </c>
      <c r="AD48">
        <f t="shared" si="1"/>
        <v>34.398076504394488</v>
      </c>
      <c r="AE48">
        <f>'IDT-1'!D48</f>
        <v>0</v>
      </c>
      <c r="AF48" s="25"/>
      <c r="AG48">
        <f t="shared" si="2"/>
        <v>34.398076504394488</v>
      </c>
      <c r="AI48" s="35">
        <f>PXIL!L48</f>
        <v>0</v>
      </c>
      <c r="AJ48" s="35">
        <f>PXIL!R48</f>
        <v>0</v>
      </c>
      <c r="AK48" s="35">
        <f>RTM_IEX!L48</f>
        <v>6.11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7.61</v>
      </c>
      <c r="H49">
        <f>PPCL_Spot!R49</f>
        <v>1.43</v>
      </c>
      <c r="I49">
        <f>Bawana_NG!R49</f>
        <v>5.7494680358960117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14.11</v>
      </c>
      <c r="AB49" s="76">
        <f>-STOA!R49</f>
        <v>0</v>
      </c>
      <c r="AC49">
        <f t="shared" si="0"/>
        <v>0.2916435315015265</v>
      </c>
      <c r="AD49">
        <f t="shared" si="1"/>
        <v>34.427824504394486</v>
      </c>
      <c r="AE49">
        <f>'IDT-1'!D49</f>
        <v>0</v>
      </c>
      <c r="AF49" s="25"/>
      <c r="AG49">
        <f t="shared" si="2"/>
        <v>34.427824504394486</v>
      </c>
      <c r="AI49" s="35">
        <f>PXIL!L49</f>
        <v>0</v>
      </c>
      <c r="AJ49" s="35">
        <f>PXIL!R49</f>
        <v>0</v>
      </c>
      <c r="AK49" s="35">
        <f>RTM_IEX!L49</f>
        <v>5.82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7.61</v>
      </c>
      <c r="H50">
        <f>PPCL_Spot!R50</f>
        <v>1.3594089526292918</v>
      </c>
      <c r="I50">
        <f>Bawana_NG!R50</f>
        <v>5.7494680358960117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14.5</v>
      </c>
      <c r="AB50" s="76">
        <f>-STOA!R50</f>
        <v>0</v>
      </c>
      <c r="AC50">
        <f t="shared" si="0"/>
        <v>0.29105056670361251</v>
      </c>
      <c r="AD50">
        <f t="shared" si="1"/>
        <v>34.357826421821692</v>
      </c>
      <c r="AE50">
        <f>'IDT-1'!D50</f>
        <v>0</v>
      </c>
      <c r="AF50" s="25"/>
      <c r="AG50">
        <f t="shared" si="2"/>
        <v>34.357826421821692</v>
      </c>
      <c r="AI50" s="35">
        <f>PXIL!L50</f>
        <v>0</v>
      </c>
      <c r="AJ50" s="35">
        <f>PXIL!R50</f>
        <v>0</v>
      </c>
      <c r="AK50" s="35">
        <f>RTM_IEX!L50</f>
        <v>5.43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7.61</v>
      </c>
      <c r="H51">
        <f>PPCL_Spot!R51</f>
        <v>1.2794184461608362</v>
      </c>
      <c r="I51">
        <f>Bawana_NG!R51</f>
        <v>5.65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14.74</v>
      </c>
      <c r="AB51" s="76">
        <f>-STOA!R51</f>
        <v>0</v>
      </c>
      <c r="AC51">
        <f t="shared" si="0"/>
        <v>0.28668711494775101</v>
      </c>
      <c r="AD51">
        <f t="shared" si="1"/>
        <v>33.842731331213088</v>
      </c>
      <c r="AE51">
        <f>'IDT-1'!D51</f>
        <v>0</v>
      </c>
      <c r="AF51" s="25"/>
      <c r="AG51">
        <f t="shared" si="2"/>
        <v>33.842731331213088</v>
      </c>
      <c r="AI51" s="35">
        <f>PXIL!L51</f>
        <v>0</v>
      </c>
      <c r="AJ51" s="35">
        <f>PXIL!R51</f>
        <v>0</v>
      </c>
      <c r="AK51" s="35">
        <f>RTM_IEX!L51</f>
        <v>4.8499999999999996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7.61</v>
      </c>
      <c r="H52">
        <f>PPCL_Spot!R52</f>
        <v>1.2794184461608362</v>
      </c>
      <c r="I52">
        <f>Bawana_NG!R52</f>
        <v>5.65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15.129999999999999</v>
      </c>
      <c r="AB52" s="76">
        <f>-STOA!R52</f>
        <v>0</v>
      </c>
      <c r="AC52">
        <f t="shared" si="0"/>
        <v>0.28668711494775101</v>
      </c>
      <c r="AD52">
        <f t="shared" si="1"/>
        <v>33.842731331213081</v>
      </c>
      <c r="AE52">
        <f>'IDT-1'!D52</f>
        <v>0</v>
      </c>
      <c r="AF52" s="25"/>
      <c r="AG52">
        <f t="shared" si="2"/>
        <v>33.842731331213081</v>
      </c>
      <c r="AI52" s="35">
        <f>PXIL!L52</f>
        <v>0</v>
      </c>
      <c r="AJ52" s="35">
        <f>PXIL!R52</f>
        <v>0</v>
      </c>
      <c r="AK52" s="35">
        <f>RTM_IEX!L52</f>
        <v>4.46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7.61</v>
      </c>
      <c r="H53">
        <f>PPCL_Spot!R53</f>
        <v>1.5093962415033986</v>
      </c>
      <c r="I53">
        <f>Bawana_NG!R53</f>
        <v>5.65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15.329999999999998</v>
      </c>
      <c r="AB53" s="76">
        <f>-STOA!R53</f>
        <v>0</v>
      </c>
      <c r="AC53">
        <f t="shared" si="0"/>
        <v>0.27240692842862851</v>
      </c>
      <c r="AD53">
        <f t="shared" si="1"/>
        <v>32.156989313074767</v>
      </c>
      <c r="AE53">
        <f>'IDT-1'!D53</f>
        <v>0</v>
      </c>
      <c r="AF53" s="25"/>
      <c r="AG53">
        <f t="shared" si="2"/>
        <v>32.156989313074767</v>
      </c>
      <c r="AI53" s="35">
        <f>PXIL!L53</f>
        <v>0</v>
      </c>
      <c r="AJ53" s="35">
        <f>PXIL!R53</f>
        <v>0</v>
      </c>
      <c r="AK53" s="35">
        <f>RTM_IEX!L53</f>
        <v>2.33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7.61</v>
      </c>
      <c r="H54">
        <f>PPCL_Spot!R54</f>
        <v>1.5093962415033986</v>
      </c>
      <c r="I54">
        <f>Bawana_NG!R54</f>
        <v>5.65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15.71</v>
      </c>
      <c r="AB54" s="76">
        <f>-STOA!R54</f>
        <v>0</v>
      </c>
      <c r="AC54">
        <f t="shared" si="0"/>
        <v>0.27232292842862854</v>
      </c>
      <c r="AD54">
        <f t="shared" si="1"/>
        <v>32.14707331307477</v>
      </c>
      <c r="AE54">
        <f>'IDT-1'!D54</f>
        <v>0</v>
      </c>
      <c r="AF54" s="25"/>
      <c r="AG54">
        <f t="shared" si="2"/>
        <v>32.14707331307477</v>
      </c>
      <c r="AI54" s="35">
        <f>PXIL!L54</f>
        <v>0</v>
      </c>
      <c r="AJ54" s="35">
        <f>PXIL!R54</f>
        <v>0</v>
      </c>
      <c r="AK54" s="35">
        <f>RTM_IEX!L54</f>
        <v>1.94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7.61</v>
      </c>
      <c r="H55">
        <f>PPCL_Spot!R55</f>
        <v>1.5093962415033986</v>
      </c>
      <c r="I55">
        <f>Bawana_NG!R55</f>
        <v>5.65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16.010000000000002</v>
      </c>
      <c r="AB55" s="76">
        <f>-STOA!R55</f>
        <v>0</v>
      </c>
      <c r="AC55">
        <f t="shared" si="0"/>
        <v>0.25854692842862853</v>
      </c>
      <c r="AD55">
        <f t="shared" si="1"/>
        <v>30.52084931307477</v>
      </c>
      <c r="AE55">
        <f>'IDT-1'!D55</f>
        <v>0</v>
      </c>
      <c r="AF55" s="25"/>
      <c r="AG55">
        <f t="shared" si="2"/>
        <v>30.52084931307477</v>
      </c>
      <c r="AI55" s="35">
        <f>PXIL!L55</f>
        <v>0</v>
      </c>
      <c r="AJ55" s="35">
        <f>PXIL!R55</f>
        <v>0</v>
      </c>
      <c r="AK55" s="35">
        <f>RTM_IEX!L55</f>
        <v>0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7.61</v>
      </c>
      <c r="H56">
        <f>PPCL_Spot!R56</f>
        <v>1.5093962415033986</v>
      </c>
      <c r="I56">
        <f>Bawana_NG!R56</f>
        <v>5.65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15.329999999999998</v>
      </c>
      <c r="AB56" s="76">
        <f>-STOA!R56</f>
        <v>0</v>
      </c>
      <c r="AC56">
        <f t="shared" si="0"/>
        <v>0.25283492842862854</v>
      </c>
      <c r="AD56">
        <f t="shared" si="1"/>
        <v>29.846561313074769</v>
      </c>
      <c r="AE56">
        <f>'IDT-1'!D56</f>
        <v>0</v>
      </c>
      <c r="AF56" s="25"/>
      <c r="AG56">
        <f t="shared" si="2"/>
        <v>29.846561313074769</v>
      </c>
      <c r="AI56" s="35">
        <f>PXIL!L56</f>
        <v>0</v>
      </c>
      <c r="AJ56" s="35">
        <f>PXIL!R56</f>
        <v>0</v>
      </c>
      <c r="AK56" s="35">
        <f>RTM_IEX!L56</f>
        <v>0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7.61</v>
      </c>
      <c r="H57">
        <f>PPCL_Spot!R57</f>
        <v>1.5093962415033986</v>
      </c>
      <c r="I57">
        <f>Bawana_NG!R57</f>
        <v>5.65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14.84</v>
      </c>
      <c r="AB57" s="76">
        <f>-STOA!R57</f>
        <v>0</v>
      </c>
      <c r="AC57">
        <f t="shared" si="0"/>
        <v>0.2772789284286285</v>
      </c>
      <c r="AD57">
        <f t="shared" si="1"/>
        <v>32.732117313074767</v>
      </c>
      <c r="AE57">
        <f>'IDT-1'!D57</f>
        <v>0</v>
      </c>
      <c r="AF57" s="25"/>
      <c r="AG57">
        <f t="shared" si="2"/>
        <v>32.732117313074767</v>
      </c>
      <c r="AI57" s="35">
        <f>PXIL!L57</f>
        <v>0</v>
      </c>
      <c r="AJ57" s="35">
        <f>PXIL!R57</f>
        <v>0</v>
      </c>
      <c r="AK57" s="35">
        <f>RTM_IEX!L57</f>
        <v>3.4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7.61</v>
      </c>
      <c r="H58">
        <f>PPCL_Spot!R58</f>
        <v>1.5093962415033986</v>
      </c>
      <c r="I58">
        <f>Bawana_NG!R58</f>
        <v>5.65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14.55</v>
      </c>
      <c r="AB58" s="76">
        <f>-STOA!R58</f>
        <v>0</v>
      </c>
      <c r="AC58">
        <f t="shared" si="0"/>
        <v>0.27072692842862855</v>
      </c>
      <c r="AD58">
        <f t="shared" si="1"/>
        <v>31.958669313074765</v>
      </c>
      <c r="AE58">
        <f>'IDT-1'!D58</f>
        <v>0</v>
      </c>
      <c r="AF58" s="25"/>
      <c r="AG58">
        <f t="shared" si="2"/>
        <v>31.958669313074765</v>
      </c>
      <c r="AI58" s="35">
        <f>PXIL!L58</f>
        <v>0</v>
      </c>
      <c r="AJ58" s="35">
        <f>PXIL!R58</f>
        <v>0</v>
      </c>
      <c r="AK58" s="35">
        <f>RTM_IEX!L58</f>
        <v>2.91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7.61</v>
      </c>
      <c r="H59">
        <f>PPCL_Spot!R59</f>
        <v>1.5093962415033986</v>
      </c>
      <c r="I59">
        <f>Bawana_NG!R59</f>
        <v>5.65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14.16</v>
      </c>
      <c r="AB59" s="76">
        <f>-STOA!R59</f>
        <v>0</v>
      </c>
      <c r="AC59">
        <f t="shared" si="0"/>
        <v>0.26745092842862855</v>
      </c>
      <c r="AD59">
        <f t="shared" si="1"/>
        <v>31.571945313074767</v>
      </c>
      <c r="AE59">
        <f>'IDT-1'!D59</f>
        <v>0</v>
      </c>
      <c r="AF59" s="25"/>
      <c r="AG59">
        <f t="shared" si="2"/>
        <v>31.571945313074767</v>
      </c>
      <c r="AI59" s="35">
        <f>PXIL!L59</f>
        <v>0</v>
      </c>
      <c r="AJ59" s="35">
        <f>PXIL!R59</f>
        <v>0</v>
      </c>
      <c r="AK59" s="35">
        <f>RTM_IEX!L59</f>
        <v>2.91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7.61</v>
      </c>
      <c r="H60">
        <f>PPCL_Spot!R60</f>
        <v>1.43</v>
      </c>
      <c r="I60">
        <f>Bawana_NG!R60</f>
        <v>5.65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13.92</v>
      </c>
      <c r="AB60" s="76">
        <f>-STOA!R60</f>
        <v>0</v>
      </c>
      <c r="AC60">
        <f t="shared" si="0"/>
        <v>0.264768</v>
      </c>
      <c r="AD60">
        <f t="shared" si="1"/>
        <v>31.255231999999999</v>
      </c>
      <c r="AE60">
        <f>'IDT-1'!D60</f>
        <v>0</v>
      </c>
      <c r="AF60" s="25"/>
      <c r="AG60">
        <f t="shared" si="2"/>
        <v>31.255231999999999</v>
      </c>
      <c r="AI60" s="35">
        <f>PXIL!L60</f>
        <v>0</v>
      </c>
      <c r="AJ60" s="35">
        <f>PXIL!R60</f>
        <v>0</v>
      </c>
      <c r="AK60" s="35">
        <f>RTM_IEX!L60</f>
        <v>2.91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7.61</v>
      </c>
      <c r="H61">
        <f>PPCL_Spot!R61</f>
        <v>1.43</v>
      </c>
      <c r="I61">
        <f>Bawana_NG!R61</f>
        <v>5.65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13.48</v>
      </c>
      <c r="AB61" s="76">
        <f>-STOA!R61</f>
        <v>0</v>
      </c>
      <c r="AC61">
        <f t="shared" si="0"/>
        <v>0.26191199999999998</v>
      </c>
      <c r="AD61">
        <f t="shared" si="1"/>
        <v>30.918088000000001</v>
      </c>
      <c r="AE61">
        <f>'IDT-1'!D61</f>
        <v>0</v>
      </c>
      <c r="AF61" s="25"/>
      <c r="AG61">
        <f t="shared" si="2"/>
        <v>30.918088000000001</v>
      </c>
      <c r="AI61" s="35">
        <f>PXIL!L61</f>
        <v>0</v>
      </c>
      <c r="AJ61" s="35">
        <f>PXIL!R61</f>
        <v>0</v>
      </c>
      <c r="AK61" s="35">
        <f>RTM_IEX!L61</f>
        <v>3.01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7.61</v>
      </c>
      <c r="H62">
        <f>PPCL_Spot!R62</f>
        <v>1.43</v>
      </c>
      <c r="I62">
        <f>Bawana_NG!R62</f>
        <v>5.65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13.1</v>
      </c>
      <c r="AB62" s="76">
        <f>-STOA!R62</f>
        <v>0</v>
      </c>
      <c r="AC62">
        <f t="shared" si="0"/>
        <v>0.261156</v>
      </c>
      <c r="AD62">
        <f t="shared" si="1"/>
        <v>30.828844</v>
      </c>
      <c r="AE62">
        <f>'IDT-1'!D62</f>
        <v>0</v>
      </c>
      <c r="AF62" s="25"/>
      <c r="AG62">
        <f t="shared" si="2"/>
        <v>30.828844</v>
      </c>
      <c r="AI62" s="35">
        <f>PXIL!L62</f>
        <v>0</v>
      </c>
      <c r="AJ62" s="35">
        <f>PXIL!R62</f>
        <v>0</v>
      </c>
      <c r="AK62" s="35">
        <f>RTM_IEX!L62</f>
        <v>3.3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7.61</v>
      </c>
      <c r="H63">
        <f>PPCL_Spot!R63</f>
        <v>1.43</v>
      </c>
      <c r="I63">
        <f>Bawana_NG!R63</f>
        <v>5.65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12.61</v>
      </c>
      <c r="AB63" s="76">
        <f>-STOA!R63</f>
        <v>0</v>
      </c>
      <c r="AC63">
        <f t="shared" si="0"/>
        <v>0.245616</v>
      </c>
      <c r="AD63">
        <f t="shared" si="1"/>
        <v>28.994384000000004</v>
      </c>
      <c r="AE63">
        <f>'IDT-1'!D63</f>
        <v>0</v>
      </c>
      <c r="AF63" s="25"/>
      <c r="AG63">
        <f t="shared" si="2"/>
        <v>28.994384000000004</v>
      </c>
      <c r="AI63" s="35">
        <f>PXIL!L63</f>
        <v>0</v>
      </c>
      <c r="AJ63" s="35">
        <f>PXIL!R63</f>
        <v>0</v>
      </c>
      <c r="AK63" s="35">
        <f>RTM_IEX!L63</f>
        <v>1.94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7.61</v>
      </c>
      <c r="H64">
        <f>PPCL_Spot!R64</f>
        <v>1.2794184461608362</v>
      </c>
      <c r="I64">
        <f>Bawana_NG!R64</f>
        <v>5.65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12.030000000000001</v>
      </c>
      <c r="AB64" s="76">
        <f>-STOA!R64</f>
        <v>0</v>
      </c>
      <c r="AC64">
        <f t="shared" si="0"/>
        <v>0.24762711494775103</v>
      </c>
      <c r="AD64">
        <f t="shared" si="1"/>
        <v>29.231791331213088</v>
      </c>
      <c r="AE64">
        <f>'IDT-1'!D64</f>
        <v>0</v>
      </c>
      <c r="AF64" s="25"/>
      <c r="AG64">
        <f t="shared" si="2"/>
        <v>29.231791331213088</v>
      </c>
      <c r="AI64" s="35">
        <f>PXIL!L64</f>
        <v>0</v>
      </c>
      <c r="AJ64" s="35">
        <f>PXIL!R64</f>
        <v>0</v>
      </c>
      <c r="AK64" s="35">
        <f>RTM_IEX!L64</f>
        <v>2.91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7.61</v>
      </c>
      <c r="H65">
        <f>PPCL_Spot!R65</f>
        <v>1.2794184461608362</v>
      </c>
      <c r="I65">
        <f>Bawana_NG!R65</f>
        <v>5.65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11.16</v>
      </c>
      <c r="AB65" s="76">
        <f>-STOA!R65</f>
        <v>0</v>
      </c>
      <c r="AC65">
        <f t="shared" si="0"/>
        <v>0.24846711494775103</v>
      </c>
      <c r="AD65">
        <f t="shared" si="1"/>
        <v>29.330951331213086</v>
      </c>
      <c r="AE65">
        <f>'IDT-1'!D65</f>
        <v>0</v>
      </c>
      <c r="AF65" s="25"/>
      <c r="AG65">
        <f t="shared" si="2"/>
        <v>29.330951331213086</v>
      </c>
      <c r="AI65" s="35">
        <f>PXIL!L65</f>
        <v>0</v>
      </c>
      <c r="AJ65" s="35">
        <f>PXIL!R65</f>
        <v>0</v>
      </c>
      <c r="AK65" s="35">
        <f>RTM_IEX!L65</f>
        <v>3.88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7.61</v>
      </c>
      <c r="H66">
        <f>PPCL_Spot!R66</f>
        <v>1.2794184461608362</v>
      </c>
      <c r="I66">
        <f>Bawana_NG!R66</f>
        <v>5.65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10.19</v>
      </c>
      <c r="AB66" s="76">
        <f>-STOA!R66</f>
        <v>0</v>
      </c>
      <c r="AC66">
        <f t="shared" si="0"/>
        <v>0.24846711494775101</v>
      </c>
      <c r="AD66">
        <f t="shared" si="1"/>
        <v>29.330951331213086</v>
      </c>
      <c r="AE66">
        <f>'IDT-1'!D66</f>
        <v>0</v>
      </c>
      <c r="AF66" s="25"/>
      <c r="AG66">
        <f t="shared" si="2"/>
        <v>29.330951331213086</v>
      </c>
      <c r="AI66" s="35">
        <f>PXIL!L66</f>
        <v>0</v>
      </c>
      <c r="AJ66" s="35">
        <f>PXIL!R66</f>
        <v>0</v>
      </c>
      <c r="AK66" s="35">
        <f>RTM_IEX!L66</f>
        <v>4.8499999999999996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7.61</v>
      </c>
      <c r="H67">
        <f>PPCL_Spot!R67</f>
        <v>1.2794184461608362</v>
      </c>
      <c r="I67">
        <f>Bawana_NG!R67</f>
        <v>5.65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9.51</v>
      </c>
      <c r="AB67" s="76">
        <f>-STOA!R67</f>
        <v>0</v>
      </c>
      <c r="AC67">
        <f t="shared" si="0"/>
        <v>0.24275511494775101</v>
      </c>
      <c r="AD67">
        <f t="shared" si="1"/>
        <v>28.656663331213085</v>
      </c>
      <c r="AE67">
        <f>'IDT-1'!D67</f>
        <v>0</v>
      </c>
      <c r="AF67" s="25"/>
      <c r="AG67">
        <f t="shared" si="2"/>
        <v>28.656663331213085</v>
      </c>
      <c r="AI67" s="35">
        <f>PXIL!L67</f>
        <v>0</v>
      </c>
      <c r="AJ67" s="35">
        <f>PXIL!R67</f>
        <v>0</v>
      </c>
      <c r="AK67" s="35">
        <f>RTM_IEX!L67</f>
        <v>4.8499999999999996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7.61</v>
      </c>
      <c r="H68">
        <f>PPCL_Spot!R68</f>
        <v>1.2794184461608362</v>
      </c>
      <c r="I68">
        <f>Bawana_NG!R68</f>
        <v>5.65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9.07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0.23905911494775103</v>
      </c>
      <c r="AD68">
        <f t="shared" ref="AD68:AD98" si="4">SUM(B68:AB68,AI68:AV68)-AC68</f>
        <v>28.220359331213089</v>
      </c>
      <c r="AE68">
        <f>'IDT-1'!D68</f>
        <v>0</v>
      </c>
      <c r="AF68" s="25"/>
      <c r="AG68">
        <f t="shared" ref="AG68:AG98" si="5">SUM(AD68:AF68)</f>
        <v>28.220359331213089</v>
      </c>
      <c r="AI68" s="35">
        <f>PXIL!L68</f>
        <v>0</v>
      </c>
      <c r="AJ68" s="35">
        <f>PXIL!R68</f>
        <v>0</v>
      </c>
      <c r="AK68" s="35">
        <f>RTM_IEX!L68</f>
        <v>4.8499999999999996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7.61</v>
      </c>
      <c r="H69">
        <f>PPCL_Spot!R69</f>
        <v>1.2794184461608362</v>
      </c>
      <c r="I69">
        <f>Bawana_NG!R69</f>
        <v>5.65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8.73</v>
      </c>
      <c r="AB69" s="76">
        <f>-STOA!R69</f>
        <v>0</v>
      </c>
      <c r="AC69">
        <f t="shared" si="3"/>
        <v>0.23620311494775104</v>
      </c>
      <c r="AD69">
        <f t="shared" si="4"/>
        <v>27.883215331213083</v>
      </c>
      <c r="AE69">
        <f>'IDT-1'!D69</f>
        <v>0</v>
      </c>
      <c r="AF69" s="25"/>
      <c r="AG69">
        <f t="shared" si="5"/>
        <v>27.883215331213083</v>
      </c>
      <c r="AI69" s="35">
        <f>PXIL!L69</f>
        <v>0</v>
      </c>
      <c r="AJ69" s="35">
        <f>PXIL!R69</f>
        <v>0</v>
      </c>
      <c r="AK69" s="35">
        <f>RTM_IEX!L69</f>
        <v>4.8499999999999996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7.61</v>
      </c>
      <c r="H70">
        <f>PPCL_Spot!R70</f>
        <v>1.2794184461608362</v>
      </c>
      <c r="I70">
        <f>Bawana_NG!R70</f>
        <v>5.65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8.57</v>
      </c>
      <c r="AB70" s="76">
        <f>-STOA!R70</f>
        <v>0</v>
      </c>
      <c r="AC70">
        <f t="shared" si="3"/>
        <v>0.23485911494775102</v>
      </c>
      <c r="AD70">
        <f t="shared" si="4"/>
        <v>27.724559331213086</v>
      </c>
      <c r="AE70">
        <f>'IDT-1'!D70</f>
        <v>0</v>
      </c>
      <c r="AF70" s="25"/>
      <c r="AG70">
        <f t="shared" si="5"/>
        <v>27.724559331213086</v>
      </c>
      <c r="AI70" s="35">
        <f>PXIL!L70</f>
        <v>0</v>
      </c>
      <c r="AJ70" s="35">
        <f>PXIL!R70</f>
        <v>0</v>
      </c>
      <c r="AK70" s="35">
        <f>RTM_IEX!L70</f>
        <v>4.8499999999999996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7.61</v>
      </c>
      <c r="H71">
        <f>PPCL_Spot!R71</f>
        <v>1.2794184461608362</v>
      </c>
      <c r="I71">
        <f>Bawana_NG!R71</f>
        <v>5.6502605727989677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8.14</v>
      </c>
      <c r="AB71" s="76">
        <f>-STOA!R71</f>
        <v>0</v>
      </c>
      <c r="AC71">
        <f t="shared" si="3"/>
        <v>0.23124930375926236</v>
      </c>
      <c r="AD71">
        <f t="shared" si="4"/>
        <v>27.298429715200541</v>
      </c>
      <c r="AE71">
        <f>'IDT-1'!D71</f>
        <v>0</v>
      </c>
      <c r="AF71" s="25"/>
      <c r="AG71">
        <f t="shared" si="5"/>
        <v>27.298429715200541</v>
      </c>
      <c r="AI71" s="35">
        <f>PXIL!L71</f>
        <v>0</v>
      </c>
      <c r="AJ71" s="35">
        <f>PXIL!R71</f>
        <v>0</v>
      </c>
      <c r="AK71" s="35">
        <f>RTM_IEX!L71</f>
        <v>4.8499999999999996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7.61</v>
      </c>
      <c r="H72">
        <f>PPCL_Spot!R72</f>
        <v>1.2794184461608362</v>
      </c>
      <c r="I72">
        <f>Bawana_NG!R72</f>
        <v>5.6502605727989677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7.8</v>
      </c>
      <c r="AB72" s="76">
        <f>-STOA!R72</f>
        <v>0</v>
      </c>
      <c r="AC72">
        <f t="shared" si="3"/>
        <v>0.22839330375926237</v>
      </c>
      <c r="AD72">
        <f t="shared" si="4"/>
        <v>26.961285715200546</v>
      </c>
      <c r="AE72">
        <f>'IDT-1'!D72</f>
        <v>0</v>
      </c>
      <c r="AF72" s="25"/>
      <c r="AG72">
        <f t="shared" si="5"/>
        <v>26.961285715200546</v>
      </c>
      <c r="AI72" s="35">
        <f>PXIL!L72</f>
        <v>0</v>
      </c>
      <c r="AJ72" s="35">
        <f>PXIL!R72</f>
        <v>0</v>
      </c>
      <c r="AK72" s="35">
        <f>RTM_IEX!L72</f>
        <v>4.8499999999999996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7.61</v>
      </c>
      <c r="H73">
        <f>PPCL_Spot!R73</f>
        <v>1.2794184461608362</v>
      </c>
      <c r="I73">
        <f>Bawana_NG!R73</f>
        <v>5.8394615029967714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7.51</v>
      </c>
      <c r="AB73" s="76">
        <f>-STOA!R73</f>
        <v>0</v>
      </c>
      <c r="AC73">
        <f t="shared" si="3"/>
        <v>0.2275465915729239</v>
      </c>
      <c r="AD73">
        <f t="shared" si="4"/>
        <v>26.861333357584684</v>
      </c>
      <c r="AE73">
        <f>'IDT-1'!D73</f>
        <v>0</v>
      </c>
      <c r="AF73" s="25"/>
      <c r="AG73">
        <f t="shared" si="5"/>
        <v>26.861333357584684</v>
      </c>
      <c r="AI73" s="35">
        <f>PXIL!L73</f>
        <v>0</v>
      </c>
      <c r="AJ73" s="35">
        <f>PXIL!R73</f>
        <v>0</v>
      </c>
      <c r="AK73" s="35">
        <f>RTM_IEX!L73</f>
        <v>4.8499999999999996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7.61</v>
      </c>
      <c r="H74">
        <f>PPCL_Spot!R74</f>
        <v>1.2794184461608362</v>
      </c>
      <c r="I74">
        <f>Bawana_NG!R74</f>
        <v>5.8394615029967714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7.2</v>
      </c>
      <c r="AB74" s="76">
        <f>-STOA!R74</f>
        <v>0</v>
      </c>
      <c r="AC74">
        <f t="shared" si="3"/>
        <v>0.23309059157292389</v>
      </c>
      <c r="AD74">
        <f t="shared" si="4"/>
        <v>27.515789357584683</v>
      </c>
      <c r="AE74">
        <f>'IDT-1'!D74</f>
        <v>0</v>
      </c>
      <c r="AF74" s="25"/>
      <c r="AG74">
        <f t="shared" si="5"/>
        <v>27.515789357584683</v>
      </c>
      <c r="AI74" s="35">
        <f>PXIL!L74</f>
        <v>0</v>
      </c>
      <c r="AJ74" s="35">
        <f>PXIL!R74</f>
        <v>0</v>
      </c>
      <c r="AK74" s="35">
        <f>RTM_IEX!L74</f>
        <v>5.82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6.99</v>
      </c>
      <c r="AB75" s="76">
        <f>-STOA!R75</f>
        <v>0</v>
      </c>
      <c r="AC75">
        <f t="shared" si="3"/>
        <v>0.23410799999999998</v>
      </c>
      <c r="AD75">
        <f t="shared" si="4"/>
        <v>27.635891999999998</v>
      </c>
      <c r="AE75">
        <f>'IDT-1'!D75</f>
        <v>0</v>
      </c>
      <c r="AF75" s="25"/>
      <c r="AG75">
        <f t="shared" si="5"/>
        <v>27.635891999999998</v>
      </c>
      <c r="AI75" s="35">
        <f>PXIL!L75</f>
        <v>0</v>
      </c>
      <c r="AJ75" s="35">
        <f>PXIL!R75</f>
        <v>0</v>
      </c>
      <c r="AK75" s="35">
        <f>RTM_IEX!L75</f>
        <v>15.04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6.84</v>
      </c>
      <c r="AB76" s="76">
        <f>-STOA!R76</f>
        <v>0</v>
      </c>
      <c r="AC76">
        <f t="shared" si="3"/>
        <v>0.24099599999999999</v>
      </c>
      <c r="AD76">
        <f t="shared" si="4"/>
        <v>28.449004000000002</v>
      </c>
      <c r="AE76">
        <f>'IDT-1'!D76</f>
        <v>0</v>
      </c>
      <c r="AF76" s="25"/>
      <c r="AG76">
        <f t="shared" si="5"/>
        <v>28.449004000000002</v>
      </c>
      <c r="AI76" s="35">
        <f>PXIL!L76</f>
        <v>0</v>
      </c>
      <c r="AJ76" s="35">
        <f>PXIL!R76</f>
        <v>0</v>
      </c>
      <c r="AK76" s="35">
        <f>RTM_IEX!L76</f>
        <v>16.010000000000002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6.79</v>
      </c>
      <c r="AB77" s="76">
        <f>-STOA!R77</f>
        <v>0</v>
      </c>
      <c r="AC77">
        <f t="shared" si="3"/>
        <v>0.24133199999999999</v>
      </c>
      <c r="AD77">
        <f t="shared" si="4"/>
        <v>28.488668000000001</v>
      </c>
      <c r="AE77">
        <f>'IDT-1'!D77</f>
        <v>0</v>
      </c>
      <c r="AF77" s="25"/>
      <c r="AG77">
        <f t="shared" si="5"/>
        <v>28.488668000000001</v>
      </c>
      <c r="AI77" s="35">
        <f>PXIL!L77</f>
        <v>0</v>
      </c>
      <c r="AJ77" s="35">
        <f>PXIL!R77</f>
        <v>0</v>
      </c>
      <c r="AK77" s="35">
        <f>RTM_IEX!L77</f>
        <v>16.100000000000001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6.79</v>
      </c>
      <c r="AB78" s="76">
        <f>-STOA!R78</f>
        <v>0</v>
      </c>
      <c r="AC78">
        <f t="shared" si="3"/>
        <v>0.24217199999999997</v>
      </c>
      <c r="AD78">
        <f t="shared" si="4"/>
        <v>28.587827999999998</v>
      </c>
      <c r="AE78">
        <f>'IDT-1'!D78</f>
        <v>0</v>
      </c>
      <c r="AF78" s="25"/>
      <c r="AG78">
        <f t="shared" si="5"/>
        <v>28.587827999999998</v>
      </c>
      <c r="AI78" s="35">
        <f>PXIL!L78</f>
        <v>0</v>
      </c>
      <c r="AJ78" s="35">
        <f>PXIL!R78</f>
        <v>0</v>
      </c>
      <c r="AK78" s="35">
        <f>RTM_IEX!L78</f>
        <v>16.2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6.79</v>
      </c>
      <c r="AB79" s="76">
        <f>-STOA!R79</f>
        <v>0</v>
      </c>
      <c r="AC79">
        <f t="shared" si="3"/>
        <v>0.24460799999999996</v>
      </c>
      <c r="AD79">
        <f t="shared" si="4"/>
        <v>28.875391999999998</v>
      </c>
      <c r="AE79">
        <f>'IDT-1'!D79</f>
        <v>0</v>
      </c>
      <c r="AF79" s="25"/>
      <c r="AG79">
        <f t="shared" si="5"/>
        <v>28.875391999999998</v>
      </c>
      <c r="AI79" s="35">
        <f>PXIL!L79</f>
        <v>0</v>
      </c>
      <c r="AJ79" s="35">
        <f>PXIL!R79</f>
        <v>0</v>
      </c>
      <c r="AK79" s="35">
        <f>RTM_IEX!L79</f>
        <v>16.489999999999998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6.79</v>
      </c>
      <c r="AB80" s="76">
        <f>-STOA!R80</f>
        <v>0</v>
      </c>
      <c r="AC80">
        <f t="shared" si="3"/>
        <v>0.24460799999999996</v>
      </c>
      <c r="AD80">
        <f t="shared" si="4"/>
        <v>28.875391999999998</v>
      </c>
      <c r="AE80">
        <f>'IDT-1'!D80</f>
        <v>0</v>
      </c>
      <c r="AF80" s="25"/>
      <c r="AG80">
        <f t="shared" si="5"/>
        <v>28.875391999999998</v>
      </c>
      <c r="AI80" s="35">
        <f>PXIL!L80</f>
        <v>0</v>
      </c>
      <c r="AJ80" s="35">
        <f>PXIL!R80</f>
        <v>0</v>
      </c>
      <c r="AK80" s="35">
        <f>RTM_IEX!L80</f>
        <v>16.489999999999998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6.79</v>
      </c>
      <c r="AB81" s="76">
        <f>-STOA!R81</f>
        <v>0</v>
      </c>
      <c r="AC81">
        <f t="shared" si="3"/>
        <v>0.24460799999999996</v>
      </c>
      <c r="AD81">
        <f t="shared" si="4"/>
        <v>28.875391999999998</v>
      </c>
      <c r="AE81">
        <f>'IDT-1'!D81</f>
        <v>0</v>
      </c>
      <c r="AF81" s="25"/>
      <c r="AG81">
        <f t="shared" si="5"/>
        <v>28.875391999999998</v>
      </c>
      <c r="AI81" s="35">
        <f>PXIL!L81</f>
        <v>0</v>
      </c>
      <c r="AJ81" s="35">
        <f>PXIL!R81</f>
        <v>0</v>
      </c>
      <c r="AK81" s="35">
        <f>RTM_IEX!L81</f>
        <v>16.489999999999998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6.79</v>
      </c>
      <c r="AB82" s="76">
        <f>-STOA!R82</f>
        <v>0</v>
      </c>
      <c r="AC82">
        <f t="shared" si="3"/>
        <v>0.24704399999999999</v>
      </c>
      <c r="AD82">
        <f t="shared" si="4"/>
        <v>29.162956000000001</v>
      </c>
      <c r="AE82">
        <f>'IDT-1'!D82</f>
        <v>0</v>
      </c>
      <c r="AF82" s="25"/>
      <c r="AG82">
        <f t="shared" si="5"/>
        <v>29.162956000000001</v>
      </c>
      <c r="AI82" s="35">
        <f>PXIL!L82</f>
        <v>0</v>
      </c>
      <c r="AJ82" s="35">
        <f>PXIL!R82</f>
        <v>0</v>
      </c>
      <c r="AK82" s="35">
        <f>RTM_IEX!L82</f>
        <v>16.78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6.79</v>
      </c>
      <c r="AB83" s="76">
        <f>-STOA!R83</f>
        <v>0</v>
      </c>
      <c r="AC83">
        <f t="shared" si="3"/>
        <v>0.24704399999999999</v>
      </c>
      <c r="AD83">
        <f t="shared" si="4"/>
        <v>29.162956000000001</v>
      </c>
      <c r="AE83">
        <f>'IDT-1'!D83</f>
        <v>0</v>
      </c>
      <c r="AF83" s="25"/>
      <c r="AG83">
        <f t="shared" si="5"/>
        <v>29.162956000000001</v>
      </c>
      <c r="AI83" s="35">
        <f>PXIL!L83</f>
        <v>0</v>
      </c>
      <c r="AJ83" s="35">
        <f>PXIL!R83</f>
        <v>0</v>
      </c>
      <c r="AK83" s="35">
        <f>RTM_IEX!L83</f>
        <v>16.78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6.79</v>
      </c>
      <c r="AB84" s="76">
        <f>-STOA!R84</f>
        <v>0</v>
      </c>
      <c r="AC84">
        <f t="shared" si="3"/>
        <v>0.24460799999999996</v>
      </c>
      <c r="AD84">
        <f t="shared" si="4"/>
        <v>28.875391999999998</v>
      </c>
      <c r="AE84">
        <f>'IDT-1'!D84</f>
        <v>0</v>
      </c>
      <c r="AF84" s="25"/>
      <c r="AG84">
        <f t="shared" si="5"/>
        <v>28.875391999999998</v>
      </c>
      <c r="AI84" s="35">
        <f>PXIL!L84</f>
        <v>0</v>
      </c>
      <c r="AJ84" s="35">
        <f>PXIL!R84</f>
        <v>0</v>
      </c>
      <c r="AK84" s="35">
        <f>RTM_IEX!L84</f>
        <v>16.489999999999998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5.839731753249735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6.79</v>
      </c>
      <c r="AB85" s="76">
        <f>-STOA!R85</f>
        <v>0</v>
      </c>
      <c r="AC85">
        <f t="shared" si="3"/>
        <v>0.22830974672729776</v>
      </c>
      <c r="AD85">
        <f t="shared" si="4"/>
        <v>26.951422006522439</v>
      </c>
      <c r="AE85">
        <f>'IDT-1'!D85</f>
        <v>0</v>
      </c>
      <c r="AF85" s="25"/>
      <c r="AG85">
        <f t="shared" si="5"/>
        <v>26.951422006522439</v>
      </c>
      <c r="AI85" s="35">
        <f>PXIL!L85</f>
        <v>0</v>
      </c>
      <c r="AJ85" s="35">
        <f>PXIL!R85</f>
        <v>0</v>
      </c>
      <c r="AK85" s="35">
        <f>RTM_IEX!L85</f>
        <v>14.55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5.839731753249735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6.79</v>
      </c>
      <c r="AB86" s="76">
        <f>-STOA!R86</f>
        <v>0</v>
      </c>
      <c r="AC86">
        <f t="shared" si="3"/>
        <v>0.22830974672729776</v>
      </c>
      <c r="AD86">
        <f t="shared" si="4"/>
        <v>26.951422006522439</v>
      </c>
      <c r="AE86">
        <f>'IDT-1'!D86</f>
        <v>0</v>
      </c>
      <c r="AF86" s="25"/>
      <c r="AG86">
        <f t="shared" si="5"/>
        <v>26.951422006522439</v>
      </c>
      <c r="AI86" s="35">
        <f>PXIL!L86</f>
        <v>0</v>
      </c>
      <c r="AJ86" s="35">
        <f>PXIL!R86</f>
        <v>0</v>
      </c>
      <c r="AK86" s="35">
        <f>RTM_IEX!L86</f>
        <v>14.55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5.839731753249735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6.79</v>
      </c>
      <c r="AB87" s="76">
        <f>-STOA!R87</f>
        <v>0</v>
      </c>
      <c r="AC87">
        <f t="shared" si="3"/>
        <v>0.15497774672729778</v>
      </c>
      <c r="AD87">
        <f t="shared" si="4"/>
        <v>18.294754006522439</v>
      </c>
      <c r="AE87">
        <f>'IDT-1'!D87</f>
        <v>0</v>
      </c>
      <c r="AF87" s="25"/>
      <c r="AG87">
        <f t="shared" si="5"/>
        <v>18.294754006522439</v>
      </c>
      <c r="AI87" s="35">
        <f>PXIL!L87</f>
        <v>0</v>
      </c>
      <c r="AJ87" s="35">
        <f>PXIL!R87</f>
        <v>0</v>
      </c>
      <c r="AK87" s="35">
        <f>RTM_IEX!L87</f>
        <v>5.82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5.839731753249735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6.79</v>
      </c>
      <c r="AB88" s="76">
        <f>-STOA!R88</f>
        <v>0</v>
      </c>
      <c r="AC88">
        <f t="shared" si="3"/>
        <v>0.14682974672729776</v>
      </c>
      <c r="AD88">
        <f t="shared" si="4"/>
        <v>17.332902006522438</v>
      </c>
      <c r="AE88">
        <f>'IDT-1'!D88</f>
        <v>0</v>
      </c>
      <c r="AF88" s="25"/>
      <c r="AG88">
        <f t="shared" si="5"/>
        <v>17.332902006522438</v>
      </c>
      <c r="AI88" s="35">
        <f>PXIL!L88</f>
        <v>0</v>
      </c>
      <c r="AJ88" s="35">
        <f>PXIL!R88</f>
        <v>0</v>
      </c>
      <c r="AK88" s="35">
        <f>RTM_IEX!L88</f>
        <v>4.8499999999999996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5.839731753249735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6.79</v>
      </c>
      <c r="AB89" s="76">
        <f>-STOA!R89</f>
        <v>0</v>
      </c>
      <c r="AC89">
        <f t="shared" si="3"/>
        <v>0.22016174672729777</v>
      </c>
      <c r="AD89">
        <f t="shared" si="4"/>
        <v>25.989570006522438</v>
      </c>
      <c r="AE89">
        <f>'IDT-1'!D89</f>
        <v>0</v>
      </c>
      <c r="AF89" s="25"/>
      <c r="AG89">
        <f t="shared" si="5"/>
        <v>25.989570006522438</v>
      </c>
      <c r="AI89" s="35">
        <f>PXIL!L89</f>
        <v>0</v>
      </c>
      <c r="AJ89" s="35">
        <f>PXIL!R89</f>
        <v>0</v>
      </c>
      <c r="AK89" s="35">
        <f>RTM_IEX!L89</f>
        <v>13.58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6.79</v>
      </c>
      <c r="AB90" s="76">
        <f>-STOA!R90</f>
        <v>0</v>
      </c>
      <c r="AC90">
        <f t="shared" si="3"/>
        <v>0.22016399999999997</v>
      </c>
      <c r="AD90">
        <f t="shared" si="4"/>
        <v>25.989836</v>
      </c>
      <c r="AE90">
        <f>'IDT-1'!D90</f>
        <v>0</v>
      </c>
      <c r="AF90" s="25"/>
      <c r="AG90">
        <f t="shared" si="5"/>
        <v>25.989836</v>
      </c>
      <c r="AI90" s="35">
        <f>PXIL!L90</f>
        <v>0</v>
      </c>
      <c r="AJ90" s="35">
        <f>PXIL!R90</f>
        <v>0</v>
      </c>
      <c r="AK90" s="35">
        <f>RTM_IEX!L90</f>
        <v>13.58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6.79</v>
      </c>
      <c r="AB91" s="76">
        <f>-STOA!R91</f>
        <v>0</v>
      </c>
      <c r="AC91">
        <f t="shared" si="3"/>
        <v>0.20386799999999999</v>
      </c>
      <c r="AD91">
        <f t="shared" si="4"/>
        <v>24.066132</v>
      </c>
      <c r="AE91">
        <f>'IDT-1'!D91</f>
        <v>0</v>
      </c>
      <c r="AF91" s="25"/>
      <c r="AG91">
        <f t="shared" si="5"/>
        <v>24.066132</v>
      </c>
      <c r="AI91" s="35">
        <f>PXIL!L91</f>
        <v>0</v>
      </c>
      <c r="AJ91" s="35">
        <f>PXIL!R91</f>
        <v>0</v>
      </c>
      <c r="AK91" s="35">
        <f>RTM_IEX!L91</f>
        <v>11.64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6.79</v>
      </c>
      <c r="AB92" s="76">
        <f>-STOA!R92</f>
        <v>0</v>
      </c>
      <c r="AC92">
        <f t="shared" si="3"/>
        <v>0.20386799999999999</v>
      </c>
      <c r="AD92">
        <f t="shared" si="4"/>
        <v>24.066132</v>
      </c>
      <c r="AE92">
        <f>'IDT-1'!D92</f>
        <v>0</v>
      </c>
      <c r="AF92" s="25"/>
      <c r="AG92">
        <f t="shared" si="5"/>
        <v>24.066132</v>
      </c>
      <c r="AI92" s="35">
        <f>PXIL!L92</f>
        <v>0</v>
      </c>
      <c r="AJ92" s="35">
        <f>PXIL!R92</f>
        <v>0</v>
      </c>
      <c r="AK92" s="35">
        <f>RTM_IEX!L92</f>
        <v>11.64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6.79</v>
      </c>
      <c r="AB93" s="76">
        <f>-STOA!R93</f>
        <v>0</v>
      </c>
      <c r="AC93">
        <f t="shared" si="3"/>
        <v>0.19572000000000001</v>
      </c>
      <c r="AD93">
        <f t="shared" si="4"/>
        <v>23.104279999999996</v>
      </c>
      <c r="AE93">
        <f>'IDT-1'!D93</f>
        <v>0</v>
      </c>
      <c r="AF93" s="25"/>
      <c r="AG93">
        <f t="shared" si="5"/>
        <v>23.104279999999996</v>
      </c>
      <c r="AI93" s="35">
        <f>PXIL!L93</f>
        <v>0</v>
      </c>
      <c r="AJ93" s="35">
        <f>PXIL!R93</f>
        <v>0</v>
      </c>
      <c r="AK93" s="35">
        <f>RTM_IEX!L93</f>
        <v>10.67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6.79</v>
      </c>
      <c r="AB94" s="76">
        <f>-STOA!R94</f>
        <v>0</v>
      </c>
      <c r="AC94">
        <f t="shared" si="3"/>
        <v>0.19572000000000001</v>
      </c>
      <c r="AD94">
        <f t="shared" si="4"/>
        <v>23.104279999999996</v>
      </c>
      <c r="AE94">
        <f>'IDT-1'!D94</f>
        <v>0</v>
      </c>
      <c r="AF94" s="25"/>
      <c r="AG94">
        <f t="shared" si="5"/>
        <v>23.104279999999996</v>
      </c>
      <c r="AI94" s="35">
        <f>PXIL!L94</f>
        <v>0</v>
      </c>
      <c r="AJ94" s="35">
        <f>PXIL!R94</f>
        <v>0</v>
      </c>
      <c r="AK94" s="35">
        <f>RTM_IEX!L94</f>
        <v>10.67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6.79</v>
      </c>
      <c r="AB95" s="76">
        <f>-STOA!R95</f>
        <v>0</v>
      </c>
      <c r="AC95">
        <f t="shared" si="3"/>
        <v>0.19572000000000001</v>
      </c>
      <c r="AD95">
        <f t="shared" si="4"/>
        <v>23.104279999999996</v>
      </c>
      <c r="AE95">
        <f>'IDT-1'!D95</f>
        <v>0</v>
      </c>
      <c r="AF95" s="25"/>
      <c r="AG95">
        <f t="shared" si="5"/>
        <v>23.104279999999996</v>
      </c>
      <c r="AI95" s="35">
        <f>PXIL!L95</f>
        <v>0</v>
      </c>
      <c r="AJ95" s="35">
        <f>PXIL!R95</f>
        <v>0</v>
      </c>
      <c r="AK95" s="35">
        <f>RTM_IEX!L95</f>
        <v>10.67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6.79</v>
      </c>
      <c r="AB96" s="76">
        <f>-STOA!R96</f>
        <v>0</v>
      </c>
      <c r="AC96">
        <f t="shared" si="3"/>
        <v>0.19572000000000001</v>
      </c>
      <c r="AD96">
        <f t="shared" si="4"/>
        <v>23.104279999999996</v>
      </c>
      <c r="AE96">
        <f>'IDT-1'!D96</f>
        <v>0</v>
      </c>
      <c r="AF96" s="25"/>
      <c r="AG96">
        <f t="shared" si="5"/>
        <v>23.104279999999996</v>
      </c>
      <c r="AI96" s="35">
        <f>PXIL!L96</f>
        <v>0</v>
      </c>
      <c r="AJ96" s="35">
        <f>PXIL!R96</f>
        <v>0</v>
      </c>
      <c r="AK96" s="35">
        <f>RTM_IEX!L96</f>
        <v>10.67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6.79</v>
      </c>
      <c r="AB97" s="76">
        <f>-STOA!R97</f>
        <v>0</v>
      </c>
      <c r="AC97">
        <f t="shared" si="3"/>
        <v>0.18757199999999996</v>
      </c>
      <c r="AD97">
        <f t="shared" si="4"/>
        <v>22.142427999999999</v>
      </c>
      <c r="AE97">
        <f>'IDT-1'!D97</f>
        <v>0</v>
      </c>
      <c r="AF97" s="25"/>
      <c r="AG97">
        <f t="shared" si="5"/>
        <v>22.142427999999999</v>
      </c>
      <c r="AI97" s="35">
        <f>PXIL!L97</f>
        <v>0</v>
      </c>
      <c r="AJ97" s="35">
        <f>PXIL!R97</f>
        <v>0</v>
      </c>
      <c r="AK97" s="35">
        <f>RTM_IEX!L97</f>
        <v>9.6999999999999993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6.79</v>
      </c>
      <c r="AB98" s="76">
        <f>-STOA!R98</f>
        <v>0</v>
      </c>
      <c r="AC98">
        <f t="shared" si="3"/>
        <v>0.18757199999999996</v>
      </c>
      <c r="AD98">
        <f t="shared" si="4"/>
        <v>22.142427999999999</v>
      </c>
      <c r="AE98">
        <f>'IDT-1'!D98</f>
        <v>0</v>
      </c>
      <c r="AF98" s="25"/>
      <c r="AG98">
        <f t="shared" si="5"/>
        <v>22.142427999999999</v>
      </c>
      <c r="AI98" s="35">
        <f>PXIL!L98</f>
        <v>0</v>
      </c>
      <c r="AJ98" s="35">
        <f>PXIL!R98</f>
        <v>0</v>
      </c>
      <c r="AK98" s="35">
        <f>RTM_IEX!L98</f>
        <v>9.6999999999999993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0.13698000000000018</v>
      </c>
      <c r="H99">
        <f t="shared" si="6"/>
        <v>2.8885699032603001E-2</v>
      </c>
      <c r="I99">
        <f t="shared" si="6"/>
        <v>0.13884050057601999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0.2147199999999998</v>
      </c>
      <c r="AB99" s="76">
        <f t="shared" si="6"/>
        <v>0</v>
      </c>
      <c r="AC99">
        <f t="shared" si="6"/>
        <v>5.6440750767124343E-3</v>
      </c>
      <c r="AD99">
        <f t="shared" si="6"/>
        <v>0.66626962453191085</v>
      </c>
      <c r="AE99">
        <f t="shared" ref="AE99:AT99" si="7">SUM(AE3:AE98)/4000</f>
        <v>0</v>
      </c>
      <c r="AG99">
        <f t="shared" si="7"/>
        <v>0.66626962453191085</v>
      </c>
      <c r="AI99">
        <f t="shared" si="7"/>
        <v>0</v>
      </c>
      <c r="AJ99">
        <f t="shared" si="7"/>
        <v>0</v>
      </c>
      <c r="AK99">
        <f t="shared" si="7"/>
        <v>0.15248750000000005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45576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14.55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5.53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0.16867200000000002</v>
      </c>
      <c r="AD3">
        <f>SUM(B3:AB3,AI3:AV3)-AC3</f>
        <v>19.911328000000001</v>
      </c>
      <c r="AE3">
        <v>0</v>
      </c>
      <c r="AF3" s="25"/>
      <c r="AG3">
        <f>SUM(AD3:AF3)</f>
        <v>19.911328000000001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14.55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6.98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0.18085199999999998</v>
      </c>
      <c r="AD4">
        <f t="shared" ref="AD4:AD67" si="1">SUM(B4:AB4,AI4:AV4)-AC4</f>
        <v>21.349148</v>
      </c>
      <c r="AE4">
        <v>0</v>
      </c>
      <c r="AF4" s="25"/>
      <c r="AG4">
        <f t="shared" ref="AG4:AG67" si="2">SUM(AD4:AF4)</f>
        <v>21.349148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14.55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0.15078</v>
      </c>
      <c r="AD5">
        <f t="shared" si="1"/>
        <v>17.799219999999998</v>
      </c>
      <c r="AE5">
        <v>0</v>
      </c>
      <c r="AF5" s="25"/>
      <c r="AG5">
        <f t="shared" si="2"/>
        <v>17.799219999999998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3.4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14.55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0.12793199999999999</v>
      </c>
      <c r="AD6">
        <f t="shared" si="1"/>
        <v>15.102068000000001</v>
      </c>
      <c r="AE6">
        <v>0</v>
      </c>
      <c r="AF6" s="25"/>
      <c r="AG6">
        <f t="shared" si="2"/>
        <v>15.102068000000001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0.68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14.55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0.128772</v>
      </c>
      <c r="AD7">
        <f t="shared" si="1"/>
        <v>15.201228</v>
      </c>
      <c r="AE7">
        <v>0</v>
      </c>
      <c r="AF7" s="25"/>
      <c r="AG7">
        <f t="shared" si="2"/>
        <v>15.201228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0.78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14.55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0.125496</v>
      </c>
      <c r="AD8">
        <f t="shared" si="1"/>
        <v>14.814504000000001</v>
      </c>
      <c r="AE8">
        <v>0</v>
      </c>
      <c r="AF8" s="25"/>
      <c r="AG8">
        <f t="shared" si="2"/>
        <v>14.814504000000001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0.39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14.55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0.14095199999999999</v>
      </c>
      <c r="AD9">
        <f t="shared" si="1"/>
        <v>16.639048000000003</v>
      </c>
      <c r="AE9">
        <v>0</v>
      </c>
      <c r="AF9" s="25"/>
      <c r="AG9">
        <f t="shared" si="2"/>
        <v>16.639048000000003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2.23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14.55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0.12222</v>
      </c>
      <c r="AD10">
        <f t="shared" si="1"/>
        <v>14.42778</v>
      </c>
      <c r="AE10">
        <v>0</v>
      </c>
      <c r="AF10" s="25"/>
      <c r="AG10">
        <f t="shared" si="2"/>
        <v>14.42778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14.55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0.12222</v>
      </c>
      <c r="AD11">
        <f t="shared" si="1"/>
        <v>14.42778</v>
      </c>
      <c r="AE11">
        <v>0</v>
      </c>
      <c r="AF11" s="25"/>
      <c r="AG11">
        <f t="shared" si="2"/>
        <v>14.42778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14.55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0.12222</v>
      </c>
      <c r="AD12">
        <f t="shared" si="1"/>
        <v>14.42778</v>
      </c>
      <c r="AE12">
        <v>0</v>
      </c>
      <c r="AF12" s="25"/>
      <c r="AG12">
        <f t="shared" si="2"/>
        <v>14.42778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14.55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0.12222</v>
      </c>
      <c r="AD13">
        <f t="shared" si="1"/>
        <v>14.42778</v>
      </c>
      <c r="AE13">
        <v>0</v>
      </c>
      <c r="AF13" s="25"/>
      <c r="AG13">
        <f t="shared" si="2"/>
        <v>14.42778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14.55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0.12222</v>
      </c>
      <c r="AD14">
        <f t="shared" si="1"/>
        <v>14.42778</v>
      </c>
      <c r="AE14">
        <v>0</v>
      </c>
      <c r="AF14" s="25"/>
      <c r="AG14">
        <f t="shared" si="2"/>
        <v>14.42778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14.55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0.12222</v>
      </c>
      <c r="AD15">
        <f t="shared" si="1"/>
        <v>14.42778</v>
      </c>
      <c r="AE15">
        <v>0</v>
      </c>
      <c r="AF15" s="25"/>
      <c r="AG15">
        <f t="shared" si="2"/>
        <v>14.42778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14.55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0.12222</v>
      </c>
      <c r="AD16">
        <f t="shared" si="1"/>
        <v>14.42778</v>
      </c>
      <c r="AE16">
        <v>0</v>
      </c>
      <c r="AF16" s="25"/>
      <c r="AG16">
        <f t="shared" si="2"/>
        <v>14.42778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14.55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1.36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0.13364399999999999</v>
      </c>
      <c r="AD17">
        <f t="shared" si="1"/>
        <v>15.776356</v>
      </c>
      <c r="AE17">
        <v>0</v>
      </c>
      <c r="AF17" s="25"/>
      <c r="AG17">
        <f t="shared" si="2"/>
        <v>15.776356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14.55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3.78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0.153972</v>
      </c>
      <c r="AD18">
        <f t="shared" si="1"/>
        <v>18.176028000000002</v>
      </c>
      <c r="AE18">
        <v>0</v>
      </c>
      <c r="AF18" s="25"/>
      <c r="AG18">
        <f t="shared" si="2"/>
        <v>18.176028000000002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14.55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4.5599999999999996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0.16052399999999997</v>
      </c>
      <c r="AD19">
        <f t="shared" si="1"/>
        <v>18.949476000000001</v>
      </c>
      <c r="AE19">
        <v>0</v>
      </c>
      <c r="AF19" s="25"/>
      <c r="AG19">
        <f t="shared" si="2"/>
        <v>18.949476000000001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14.55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5.34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0.167076</v>
      </c>
      <c r="AD20">
        <f t="shared" si="1"/>
        <v>19.722923999999999</v>
      </c>
      <c r="AE20">
        <v>0</v>
      </c>
      <c r="AF20" s="25"/>
      <c r="AG20">
        <f t="shared" si="2"/>
        <v>19.722923999999999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14.55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9.02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0.197988</v>
      </c>
      <c r="AD21">
        <f t="shared" si="1"/>
        <v>23.372012000000002</v>
      </c>
      <c r="AE21">
        <v>0</v>
      </c>
      <c r="AF21" s="25"/>
      <c r="AG21">
        <f t="shared" si="2"/>
        <v>23.372012000000002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14.55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8.73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0.195552</v>
      </c>
      <c r="AD22">
        <f t="shared" si="1"/>
        <v>23.084448000000002</v>
      </c>
      <c r="AE22">
        <v>0</v>
      </c>
      <c r="AF22" s="25"/>
      <c r="AG22">
        <f t="shared" si="2"/>
        <v>23.084448000000002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14.55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12.81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0.22982399999999997</v>
      </c>
      <c r="AD23">
        <f t="shared" si="1"/>
        <v>27.130175999999999</v>
      </c>
      <c r="AE23">
        <v>0</v>
      </c>
      <c r="AF23" s="25"/>
      <c r="AG23">
        <f t="shared" si="2"/>
        <v>27.130175999999999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14.55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13.48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0.23545199999999999</v>
      </c>
      <c r="AD24">
        <f t="shared" si="1"/>
        <v>27.794548000000002</v>
      </c>
      <c r="AE24">
        <v>0</v>
      </c>
      <c r="AF24" s="25"/>
      <c r="AG24">
        <f t="shared" si="2"/>
        <v>27.794548000000002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14.55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11.35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0.21755999999999998</v>
      </c>
      <c r="AD25">
        <f t="shared" si="1"/>
        <v>25.68244</v>
      </c>
      <c r="AE25">
        <v>0</v>
      </c>
      <c r="AF25" s="25"/>
      <c r="AG25">
        <f t="shared" si="2"/>
        <v>25.68244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14.55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14.84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0.24687599999999998</v>
      </c>
      <c r="AD26">
        <f t="shared" si="1"/>
        <v>29.143124</v>
      </c>
      <c r="AE26">
        <v>0</v>
      </c>
      <c r="AF26" s="25"/>
      <c r="AG26">
        <f t="shared" si="2"/>
        <v>29.143124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14.55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11.74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0.22083599999999998</v>
      </c>
      <c r="AD27">
        <f t="shared" si="1"/>
        <v>26.069164000000001</v>
      </c>
      <c r="AE27">
        <v>0</v>
      </c>
      <c r="AF27" s="25"/>
      <c r="AG27">
        <f t="shared" si="2"/>
        <v>26.069164000000001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14.55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12.9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0.23058000000000001</v>
      </c>
      <c r="AD28">
        <f t="shared" si="1"/>
        <v>27.219420000000003</v>
      </c>
      <c r="AE28">
        <v>0</v>
      </c>
      <c r="AF28" s="25"/>
      <c r="AG28">
        <f t="shared" si="2"/>
        <v>27.219420000000003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14.55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13.87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0.238728</v>
      </c>
      <c r="AD29">
        <f t="shared" si="1"/>
        <v>28.181272000000003</v>
      </c>
      <c r="AE29">
        <v>0</v>
      </c>
      <c r="AF29" s="25"/>
      <c r="AG29">
        <f t="shared" si="2"/>
        <v>28.181272000000003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14.55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12.03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0.22327199999999997</v>
      </c>
      <c r="AD30">
        <f t="shared" si="1"/>
        <v>26.356727999999997</v>
      </c>
      <c r="AE30">
        <v>0</v>
      </c>
      <c r="AF30" s="25"/>
      <c r="AG30">
        <f t="shared" si="2"/>
        <v>26.356727999999997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14.55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11.06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0.21512399999999998</v>
      </c>
      <c r="AD31">
        <f t="shared" si="1"/>
        <v>25.394876</v>
      </c>
      <c r="AE31">
        <v>0</v>
      </c>
      <c r="AF31" s="25"/>
      <c r="AG31">
        <f t="shared" si="2"/>
        <v>25.394876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14.55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9.51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0.20210400000000001</v>
      </c>
      <c r="AD32">
        <f t="shared" si="1"/>
        <v>23.857896000000004</v>
      </c>
      <c r="AE32">
        <v>0</v>
      </c>
      <c r="AF32" s="25"/>
      <c r="AG32">
        <f t="shared" si="2"/>
        <v>23.857896000000004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14.55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2.04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0.18681599999999998</v>
      </c>
      <c r="AD33">
        <f t="shared" si="1"/>
        <v>22.053184000000002</v>
      </c>
      <c r="AE33">
        <v>0</v>
      </c>
      <c r="AF33" s="25"/>
      <c r="AG33">
        <f t="shared" si="2"/>
        <v>22.053184000000002</v>
      </c>
      <c r="AI33" s="35">
        <f>PXIL!M33</f>
        <v>0</v>
      </c>
      <c r="AJ33" s="35">
        <f>PXIL!S33</f>
        <v>0</v>
      </c>
      <c r="AK33" s="35">
        <f>RTM_IEX!M33</f>
        <v>0.1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5.55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14.55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0.19152</v>
      </c>
      <c r="AD34">
        <f t="shared" si="1"/>
        <v>22.60848</v>
      </c>
      <c r="AE34">
        <v>0</v>
      </c>
      <c r="AF34" s="25"/>
      <c r="AG34">
        <f t="shared" si="2"/>
        <v>22.60848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8.25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14.55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2.91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0.211428</v>
      </c>
      <c r="AD35">
        <f t="shared" si="1"/>
        <v>24.958572</v>
      </c>
      <c r="AE35">
        <v>0</v>
      </c>
      <c r="AF35" s="25"/>
      <c r="AG35">
        <f t="shared" si="2"/>
        <v>24.958572</v>
      </c>
      <c r="AI35" s="35">
        <f>PXIL!M35</f>
        <v>0</v>
      </c>
      <c r="AJ35" s="35">
        <f>PXIL!S35</f>
        <v>0</v>
      </c>
      <c r="AK35" s="35">
        <f>RTM_IEX!M35</f>
        <v>0.1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7.61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14.55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0.20538000000000001</v>
      </c>
      <c r="AD36">
        <f t="shared" si="1"/>
        <v>24.244620000000001</v>
      </c>
      <c r="AE36">
        <v>0</v>
      </c>
      <c r="AF36" s="25"/>
      <c r="AG36">
        <f t="shared" si="2"/>
        <v>24.244620000000001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9.9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14.55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0.198828</v>
      </c>
      <c r="AD37">
        <f t="shared" si="1"/>
        <v>23.471172000000003</v>
      </c>
      <c r="AE37">
        <v>0</v>
      </c>
      <c r="AF37" s="25"/>
      <c r="AG37">
        <f t="shared" si="2"/>
        <v>23.471172000000003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9.1199999999999992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14.55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0.214284</v>
      </c>
      <c r="AD38">
        <f t="shared" si="1"/>
        <v>25.295716000000002</v>
      </c>
      <c r="AE38">
        <v>0</v>
      </c>
      <c r="AF38" s="25"/>
      <c r="AG38">
        <f t="shared" si="2"/>
        <v>25.295716000000002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10.96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14.55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0.22654799999999997</v>
      </c>
      <c r="AD39">
        <f t="shared" si="1"/>
        <v>26.743451999999998</v>
      </c>
      <c r="AE39">
        <v>0</v>
      </c>
      <c r="AF39" s="25"/>
      <c r="AG39">
        <f t="shared" si="2"/>
        <v>26.743451999999998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12.42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14.55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0.22982399999999997</v>
      </c>
      <c r="AD40">
        <f t="shared" si="1"/>
        <v>27.130175999999999</v>
      </c>
      <c r="AE40">
        <v>0</v>
      </c>
      <c r="AF40" s="25"/>
      <c r="AG40">
        <f t="shared" si="2"/>
        <v>27.130175999999999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12.81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14.55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0.21268799999999999</v>
      </c>
      <c r="AD41">
        <f t="shared" si="1"/>
        <v>25.107312</v>
      </c>
      <c r="AE41">
        <v>0</v>
      </c>
      <c r="AF41" s="25"/>
      <c r="AG41">
        <f t="shared" si="2"/>
        <v>25.107312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10.77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14.55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0.198828</v>
      </c>
      <c r="AD42">
        <f t="shared" si="1"/>
        <v>23.471172000000003</v>
      </c>
      <c r="AE42">
        <v>0</v>
      </c>
      <c r="AF42" s="25"/>
      <c r="AG42">
        <f t="shared" si="2"/>
        <v>23.471172000000003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9.1199999999999992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14.55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0.22167599999999998</v>
      </c>
      <c r="AD43">
        <f t="shared" si="1"/>
        <v>26.168324000000002</v>
      </c>
      <c r="AE43">
        <v>0</v>
      </c>
      <c r="AF43" s="25"/>
      <c r="AG43">
        <f t="shared" si="2"/>
        <v>26.168324000000002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11.84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14.55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0.19639200000000001</v>
      </c>
      <c r="AD44">
        <f t="shared" si="1"/>
        <v>23.183608000000003</v>
      </c>
      <c r="AE44">
        <v>0</v>
      </c>
      <c r="AF44" s="25"/>
      <c r="AG44">
        <f t="shared" si="2"/>
        <v>23.183608000000003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8.83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14.55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0.17026799999999997</v>
      </c>
      <c r="AD45">
        <f t="shared" si="1"/>
        <v>20.099731999999999</v>
      </c>
      <c r="AE45">
        <v>0</v>
      </c>
      <c r="AF45" s="25"/>
      <c r="AG45">
        <f t="shared" si="2"/>
        <v>20.099731999999999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5.72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14.55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0.179256</v>
      </c>
      <c r="AD46">
        <f t="shared" si="1"/>
        <v>21.160744000000001</v>
      </c>
      <c r="AE46">
        <v>0</v>
      </c>
      <c r="AF46" s="25"/>
      <c r="AG46">
        <f t="shared" si="2"/>
        <v>21.160744000000001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6.79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14.55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0.18085199999999998</v>
      </c>
      <c r="AD47">
        <f t="shared" si="1"/>
        <v>21.349148</v>
      </c>
      <c r="AE47">
        <v>0</v>
      </c>
      <c r="AF47" s="25"/>
      <c r="AG47">
        <f t="shared" si="2"/>
        <v>21.349148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6.98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14.55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0.15321599999999999</v>
      </c>
      <c r="AD48">
        <f t="shared" si="1"/>
        <v>18.086784000000002</v>
      </c>
      <c r="AE48">
        <v>0</v>
      </c>
      <c r="AF48" s="25"/>
      <c r="AG48">
        <f t="shared" si="2"/>
        <v>18.086784000000002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3.69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14.55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0.15892799999999999</v>
      </c>
      <c r="AD49">
        <f t="shared" si="1"/>
        <v>18.761072000000002</v>
      </c>
      <c r="AE49">
        <v>0</v>
      </c>
      <c r="AF49" s="25"/>
      <c r="AG49">
        <f t="shared" si="2"/>
        <v>18.761072000000002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4.37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14.55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0.18253199999999997</v>
      </c>
      <c r="AD50">
        <f t="shared" si="1"/>
        <v>21.547468000000002</v>
      </c>
      <c r="AE50">
        <v>0</v>
      </c>
      <c r="AF50" s="25"/>
      <c r="AG50">
        <f t="shared" si="2"/>
        <v>21.547468000000002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7.18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14.55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0.20538000000000001</v>
      </c>
      <c r="AD51">
        <f t="shared" si="1"/>
        <v>24.244620000000001</v>
      </c>
      <c r="AE51">
        <v>0</v>
      </c>
      <c r="AF51" s="25"/>
      <c r="AG51">
        <f t="shared" si="2"/>
        <v>24.244620000000001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9.9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14.55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0.21672</v>
      </c>
      <c r="AD52">
        <f t="shared" si="1"/>
        <v>25.583280000000002</v>
      </c>
      <c r="AE52">
        <v>0</v>
      </c>
      <c r="AF52" s="25"/>
      <c r="AG52">
        <f t="shared" si="2"/>
        <v>25.583280000000002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11.25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14.55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0.18656400000000001</v>
      </c>
      <c r="AD53">
        <f t="shared" si="1"/>
        <v>22.023436</v>
      </c>
      <c r="AE53">
        <v>0</v>
      </c>
      <c r="AF53" s="25"/>
      <c r="AG53">
        <f t="shared" si="2"/>
        <v>22.023436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7.66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14.55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0.21268799999999999</v>
      </c>
      <c r="AD54">
        <f t="shared" si="1"/>
        <v>25.107312</v>
      </c>
      <c r="AE54">
        <v>0</v>
      </c>
      <c r="AF54" s="25"/>
      <c r="AG54">
        <f t="shared" si="2"/>
        <v>25.107312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10.77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14.55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0.22167599999999998</v>
      </c>
      <c r="AD55">
        <f t="shared" si="1"/>
        <v>26.168324000000002</v>
      </c>
      <c r="AE55">
        <v>0</v>
      </c>
      <c r="AF55" s="25"/>
      <c r="AG55">
        <f t="shared" si="2"/>
        <v>26.168324000000002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11.84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14.55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0.24612000000000001</v>
      </c>
      <c r="AD56">
        <f t="shared" si="1"/>
        <v>29.053879999999999</v>
      </c>
      <c r="AE56">
        <v>0</v>
      </c>
      <c r="AF56" s="25"/>
      <c r="AG56">
        <f t="shared" si="2"/>
        <v>29.053879999999999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14.75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14.55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0.20538000000000001</v>
      </c>
      <c r="AD57">
        <f t="shared" si="1"/>
        <v>24.244620000000001</v>
      </c>
      <c r="AE57">
        <v>0</v>
      </c>
      <c r="AF57" s="25"/>
      <c r="AG57">
        <f t="shared" si="2"/>
        <v>24.244620000000001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9.9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14.55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0.23225999999999997</v>
      </c>
      <c r="AD58">
        <f t="shared" si="1"/>
        <v>27.417739999999998</v>
      </c>
      <c r="AE58">
        <v>0</v>
      </c>
      <c r="AF58" s="25"/>
      <c r="AG58">
        <f t="shared" si="2"/>
        <v>27.417739999999998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13.1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14.55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0.21025199999999999</v>
      </c>
      <c r="AD59">
        <f t="shared" si="1"/>
        <v>24.819748000000001</v>
      </c>
      <c r="AE59">
        <v>0</v>
      </c>
      <c r="AF59" s="25"/>
      <c r="AG59">
        <f t="shared" si="2"/>
        <v>24.819748000000001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10.48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14.55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0.207816</v>
      </c>
      <c r="AD60">
        <f t="shared" si="1"/>
        <v>24.532184000000001</v>
      </c>
      <c r="AE60">
        <v>0</v>
      </c>
      <c r="AF60" s="25"/>
      <c r="AG60">
        <f t="shared" si="2"/>
        <v>24.532184000000001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10.19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14.55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0.20941199999999999</v>
      </c>
      <c r="AD61">
        <f t="shared" si="1"/>
        <v>24.720587999999999</v>
      </c>
      <c r="AE61">
        <v>0</v>
      </c>
      <c r="AF61" s="25"/>
      <c r="AG61">
        <f t="shared" si="2"/>
        <v>24.720587999999999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10.38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14.55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0.19639200000000001</v>
      </c>
      <c r="AD62">
        <f t="shared" si="1"/>
        <v>23.183608000000003</v>
      </c>
      <c r="AE62">
        <v>0</v>
      </c>
      <c r="AF62" s="25"/>
      <c r="AG62">
        <f t="shared" si="2"/>
        <v>23.183608000000003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8.83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14.55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11.16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0.21596399999999999</v>
      </c>
      <c r="AD63">
        <f t="shared" si="1"/>
        <v>25.494036000000001</v>
      </c>
      <c r="AE63">
        <v>0</v>
      </c>
      <c r="AF63" s="25"/>
      <c r="AG63">
        <f t="shared" si="2"/>
        <v>25.494036000000001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14.55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13.29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0.23385599999999998</v>
      </c>
      <c r="AD64">
        <f t="shared" si="1"/>
        <v>27.606144</v>
      </c>
      <c r="AE64">
        <v>0</v>
      </c>
      <c r="AF64" s="25"/>
      <c r="AG64">
        <f t="shared" si="2"/>
        <v>27.606144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14.55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12.61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0.22814399999999999</v>
      </c>
      <c r="AD65">
        <f t="shared" si="1"/>
        <v>26.931856</v>
      </c>
      <c r="AE65">
        <v>0</v>
      </c>
      <c r="AF65" s="25"/>
      <c r="AG65">
        <f t="shared" si="2"/>
        <v>26.931856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14.55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10.77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0.21268799999999999</v>
      </c>
      <c r="AD66">
        <f t="shared" si="1"/>
        <v>25.107312</v>
      </c>
      <c r="AE66">
        <v>0</v>
      </c>
      <c r="AF66" s="25"/>
      <c r="AG66">
        <f t="shared" si="2"/>
        <v>25.107312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14.55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8.15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0.19068000000000002</v>
      </c>
      <c r="AD67">
        <f t="shared" si="1"/>
        <v>22.509320000000002</v>
      </c>
      <c r="AE67">
        <v>0</v>
      </c>
      <c r="AF67" s="25"/>
      <c r="AG67">
        <f t="shared" si="2"/>
        <v>22.509320000000002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14.55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10.19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0.207816</v>
      </c>
      <c r="AD68">
        <f t="shared" ref="AD68:AD98" si="4">SUM(B68:AB68,AI68:AV68)-AC68</f>
        <v>24.532184000000001</v>
      </c>
      <c r="AE68">
        <v>0</v>
      </c>
      <c r="AF68" s="25"/>
      <c r="AG68">
        <f t="shared" ref="AG68:AG98" si="5">SUM(AD68:AF68)</f>
        <v>24.532184000000001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14.55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0.21596399999999999</v>
      </c>
      <c r="AD69">
        <f t="shared" si="4"/>
        <v>25.494036000000001</v>
      </c>
      <c r="AE69">
        <v>0</v>
      </c>
      <c r="AF69" s="25"/>
      <c r="AG69">
        <f t="shared" si="5"/>
        <v>25.494036000000001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11.16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14.55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0.21755999999999998</v>
      </c>
      <c r="AD70">
        <f t="shared" si="4"/>
        <v>25.68244</v>
      </c>
      <c r="AE70">
        <v>0</v>
      </c>
      <c r="AF70" s="25"/>
      <c r="AG70">
        <f t="shared" si="5"/>
        <v>25.68244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11.35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14.55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0.219996</v>
      </c>
      <c r="AD71">
        <f t="shared" si="4"/>
        <v>25.970004000000003</v>
      </c>
      <c r="AE71">
        <v>0</v>
      </c>
      <c r="AF71" s="25"/>
      <c r="AG71">
        <f t="shared" si="5"/>
        <v>25.970004000000003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11.64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14.55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0.239568</v>
      </c>
      <c r="AD72">
        <f t="shared" si="4"/>
        <v>28.280432000000005</v>
      </c>
      <c r="AE72">
        <v>0</v>
      </c>
      <c r="AF72" s="25"/>
      <c r="AG72">
        <f t="shared" si="5"/>
        <v>28.280432000000005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13.97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14.55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11.64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0.219996</v>
      </c>
      <c r="AD73">
        <f t="shared" si="4"/>
        <v>25.970004000000003</v>
      </c>
      <c r="AE73">
        <v>0</v>
      </c>
      <c r="AF73" s="25"/>
      <c r="AG73">
        <f t="shared" si="5"/>
        <v>25.970004000000003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14.55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13.19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0.233016</v>
      </c>
      <c r="AD74">
        <f t="shared" si="4"/>
        <v>27.506984000000003</v>
      </c>
      <c r="AE74">
        <v>0</v>
      </c>
      <c r="AF74" s="25"/>
      <c r="AG74">
        <f t="shared" si="5"/>
        <v>27.506984000000003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14.55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16.690000000000001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0.26241599999999998</v>
      </c>
      <c r="AD75">
        <f t="shared" si="4"/>
        <v>30.977584</v>
      </c>
      <c r="AE75">
        <v>0</v>
      </c>
      <c r="AF75" s="25"/>
      <c r="AG75">
        <f t="shared" si="5"/>
        <v>30.977584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14.55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9.02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0.197988</v>
      </c>
      <c r="AD76">
        <f t="shared" si="4"/>
        <v>23.372012000000002</v>
      </c>
      <c r="AE76">
        <v>0</v>
      </c>
      <c r="AF76" s="25"/>
      <c r="AG76">
        <f t="shared" si="5"/>
        <v>23.372012000000002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14.55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11.16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0.21596399999999999</v>
      </c>
      <c r="AD77">
        <f t="shared" si="4"/>
        <v>25.494036000000001</v>
      </c>
      <c r="AE77">
        <v>0</v>
      </c>
      <c r="AF77" s="25"/>
      <c r="AG77">
        <f t="shared" si="5"/>
        <v>25.494036000000001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14.55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7.72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0.19193999999999997</v>
      </c>
      <c r="AD78">
        <f t="shared" si="4"/>
        <v>22.658059999999999</v>
      </c>
      <c r="AE78">
        <v>0</v>
      </c>
      <c r="AF78" s="25"/>
      <c r="AG78">
        <f t="shared" si="5"/>
        <v>22.658059999999999</v>
      </c>
      <c r="AI78" s="35">
        <f>PXIL!M78</f>
        <v>0</v>
      </c>
      <c r="AJ78" s="35">
        <f>PXIL!S78</f>
        <v>0</v>
      </c>
      <c r="AK78" s="35">
        <f>RTM_IEX!M78</f>
        <v>0.57999999999999996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14.55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3.05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0.20932799999999999</v>
      </c>
      <c r="AD79">
        <f t="shared" si="4"/>
        <v>24.710672000000002</v>
      </c>
      <c r="AE79">
        <v>0</v>
      </c>
      <c r="AF79" s="25"/>
      <c r="AG79">
        <f t="shared" si="5"/>
        <v>24.710672000000002</v>
      </c>
      <c r="AI79" s="35">
        <f>PXIL!M79</f>
        <v>0</v>
      </c>
      <c r="AJ79" s="35">
        <f>PXIL!S79</f>
        <v>0</v>
      </c>
      <c r="AK79" s="35">
        <f>RTM_IEX!M79</f>
        <v>4.5599999999999996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2.76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14.55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3.19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0.21361200000000002</v>
      </c>
      <c r="AD80">
        <f t="shared" si="4"/>
        <v>25.216387999999998</v>
      </c>
      <c r="AE80">
        <v>0</v>
      </c>
      <c r="AF80" s="25"/>
      <c r="AG80">
        <f t="shared" si="5"/>
        <v>25.216387999999998</v>
      </c>
      <c r="AI80" s="35">
        <f>PXIL!M80</f>
        <v>0</v>
      </c>
      <c r="AJ80" s="35">
        <f>PXIL!S80</f>
        <v>0</v>
      </c>
      <c r="AK80" s="35">
        <f>RTM_IEX!M80</f>
        <v>4.95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2.74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14.55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4.22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0.22285199999999997</v>
      </c>
      <c r="AD81">
        <f t="shared" si="4"/>
        <v>26.307147999999998</v>
      </c>
      <c r="AE81">
        <v>0</v>
      </c>
      <c r="AF81" s="25"/>
      <c r="AG81">
        <f t="shared" si="5"/>
        <v>26.307147999999998</v>
      </c>
      <c r="AI81" s="35">
        <f>PXIL!M81</f>
        <v>0</v>
      </c>
      <c r="AJ81" s="35">
        <f>PXIL!S81</f>
        <v>0</v>
      </c>
      <c r="AK81" s="35">
        <f>RTM_IEX!M81</f>
        <v>4.5599999999999996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3.2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14.55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6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0.22638</v>
      </c>
      <c r="AD82">
        <f t="shared" si="4"/>
        <v>26.723620000000004</v>
      </c>
      <c r="AE82">
        <v>0</v>
      </c>
      <c r="AF82" s="25"/>
      <c r="AG82">
        <f t="shared" si="5"/>
        <v>26.723620000000004</v>
      </c>
      <c r="AI82" s="35">
        <f>PXIL!M82</f>
        <v>0</v>
      </c>
      <c r="AJ82" s="35">
        <f>PXIL!S82</f>
        <v>0</v>
      </c>
      <c r="AK82" s="35">
        <f>RTM_IEX!M82</f>
        <v>2.91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3.49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14.55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9.31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0.26039999999999996</v>
      </c>
      <c r="AD83">
        <f t="shared" si="4"/>
        <v>30.739599999999999</v>
      </c>
      <c r="AE83">
        <v>0</v>
      </c>
      <c r="AF83" s="25"/>
      <c r="AG83">
        <f t="shared" si="5"/>
        <v>30.739599999999999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7.14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14.55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9.6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0.267204</v>
      </c>
      <c r="AD84">
        <f t="shared" si="4"/>
        <v>31.542795999999999</v>
      </c>
      <c r="AE84">
        <v>0</v>
      </c>
      <c r="AF84" s="25"/>
      <c r="AG84">
        <f t="shared" si="5"/>
        <v>31.542795999999999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7.66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14.55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8.25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0.24528</v>
      </c>
      <c r="AD85">
        <f t="shared" si="4"/>
        <v>28.954720000000002</v>
      </c>
      <c r="AE85">
        <v>0</v>
      </c>
      <c r="AF85" s="25"/>
      <c r="AG85">
        <f t="shared" si="5"/>
        <v>28.954720000000002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6.4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14.55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9.02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0.258216</v>
      </c>
      <c r="AD86">
        <f t="shared" si="4"/>
        <v>30.481784000000001</v>
      </c>
      <c r="AE86">
        <v>0</v>
      </c>
      <c r="AF86" s="25"/>
      <c r="AG86">
        <f t="shared" si="5"/>
        <v>30.481784000000001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7.17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14.55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7.28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0.24149999999999999</v>
      </c>
      <c r="AD87">
        <f t="shared" si="4"/>
        <v>28.508500000000005</v>
      </c>
      <c r="AE87">
        <v>0</v>
      </c>
      <c r="AF87" s="25"/>
      <c r="AG87">
        <f t="shared" si="5"/>
        <v>28.508500000000005</v>
      </c>
      <c r="AI87" s="35">
        <f>PXIL!M87</f>
        <v>0</v>
      </c>
      <c r="AJ87" s="35">
        <f>PXIL!S87</f>
        <v>0</v>
      </c>
      <c r="AK87" s="35">
        <f>RTM_IEX!M87</f>
        <v>0.1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6.82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14.55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6.69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0.233016</v>
      </c>
      <c r="AD88">
        <f t="shared" si="4"/>
        <v>27.506984000000003</v>
      </c>
      <c r="AE88">
        <v>0</v>
      </c>
      <c r="AF88" s="25"/>
      <c r="AG88">
        <f t="shared" si="5"/>
        <v>27.506984000000003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6.5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14.55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6.6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0.23519999999999996</v>
      </c>
      <c r="AD89">
        <f t="shared" si="4"/>
        <v>27.764800000000001</v>
      </c>
      <c r="AE89">
        <v>0</v>
      </c>
      <c r="AF89" s="25"/>
      <c r="AG89">
        <f t="shared" si="5"/>
        <v>27.764800000000001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6.85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14.55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6.89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0.24679200000000001</v>
      </c>
      <c r="AD90">
        <f t="shared" si="4"/>
        <v>29.133208000000003</v>
      </c>
      <c r="AE90">
        <v>0</v>
      </c>
      <c r="AF90" s="25"/>
      <c r="AG90">
        <f t="shared" si="5"/>
        <v>29.133208000000003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7.94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14.55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4.66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0.21478800000000001</v>
      </c>
      <c r="AD91">
        <f t="shared" si="4"/>
        <v>25.355212000000002</v>
      </c>
      <c r="AE91">
        <v>0</v>
      </c>
      <c r="AF91" s="25"/>
      <c r="AG91">
        <f t="shared" si="5"/>
        <v>25.355212000000002</v>
      </c>
      <c r="AI91" s="35">
        <f>PXIL!M91</f>
        <v>0</v>
      </c>
      <c r="AJ91" s="35">
        <f>PXIL!S91</f>
        <v>0</v>
      </c>
      <c r="AK91" s="35">
        <f>RTM_IEX!M91</f>
        <v>0.1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6.26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14.55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4.17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0.20059199999999996</v>
      </c>
      <c r="AD92">
        <f t="shared" si="4"/>
        <v>23.679407999999999</v>
      </c>
      <c r="AE92">
        <v>0</v>
      </c>
      <c r="AF92" s="25"/>
      <c r="AG92">
        <f t="shared" si="5"/>
        <v>23.679407999999999</v>
      </c>
      <c r="AI92" s="35">
        <f>PXIL!M92</f>
        <v>0</v>
      </c>
      <c r="AJ92" s="35">
        <f>PXIL!S92</f>
        <v>0</v>
      </c>
      <c r="AK92" s="35">
        <f>RTM_IEX!M92</f>
        <v>0.1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5.0599999999999996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14.55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4.75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0.207312</v>
      </c>
      <c r="AD93">
        <f t="shared" si="4"/>
        <v>24.472688000000002</v>
      </c>
      <c r="AE93">
        <v>0</v>
      </c>
      <c r="AF93" s="25"/>
      <c r="AG93">
        <f t="shared" si="5"/>
        <v>24.472688000000002</v>
      </c>
      <c r="AI93" s="35">
        <f>PXIL!M93</f>
        <v>0</v>
      </c>
      <c r="AJ93" s="35">
        <f>PXIL!S93</f>
        <v>0</v>
      </c>
      <c r="AK93" s="35">
        <f>RTM_IEX!M93</f>
        <v>0.1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5.28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14.55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5.82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0.223524</v>
      </c>
      <c r="AD94">
        <f t="shared" si="4"/>
        <v>26.386476000000002</v>
      </c>
      <c r="AE94">
        <v>0</v>
      </c>
      <c r="AF94" s="25"/>
      <c r="AG94">
        <f t="shared" si="5"/>
        <v>26.386476000000002</v>
      </c>
      <c r="AI94" s="35">
        <f>PXIL!M94</f>
        <v>0</v>
      </c>
      <c r="AJ94" s="35">
        <f>PXIL!S94</f>
        <v>0</v>
      </c>
      <c r="AK94" s="35">
        <f>RTM_IEX!M94</f>
        <v>0.1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6.14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14.55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6.5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0.22864800000000002</v>
      </c>
      <c r="AD95">
        <f t="shared" si="4"/>
        <v>26.991351999999999</v>
      </c>
      <c r="AE95">
        <v>0</v>
      </c>
      <c r="AF95" s="25"/>
      <c r="AG95">
        <f t="shared" si="5"/>
        <v>26.991351999999999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6.17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14.55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5.04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0.20369999999999999</v>
      </c>
      <c r="AD96">
        <f t="shared" si="4"/>
        <v>24.046299999999999</v>
      </c>
      <c r="AE96">
        <v>0</v>
      </c>
      <c r="AF96" s="25"/>
      <c r="AG96">
        <f t="shared" si="5"/>
        <v>24.046299999999999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4.66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14.55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3.01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0.17228399999999999</v>
      </c>
      <c r="AD97">
        <f t="shared" si="4"/>
        <v>20.337716000000004</v>
      </c>
      <c r="AE97">
        <v>0</v>
      </c>
      <c r="AF97" s="25"/>
      <c r="AG97">
        <f t="shared" si="5"/>
        <v>20.337716000000004</v>
      </c>
      <c r="AI97" s="35">
        <f>PXIL!M97</f>
        <v>0</v>
      </c>
      <c r="AJ97" s="35">
        <f>PXIL!S97</f>
        <v>0</v>
      </c>
      <c r="AK97" s="35">
        <f>RTM_IEX!M97</f>
        <v>0.1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2.85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14.55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3.2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0.17690399999999998</v>
      </c>
      <c r="AD98">
        <f t="shared" si="4"/>
        <v>20.883096000000002</v>
      </c>
      <c r="AE98">
        <v>0</v>
      </c>
      <c r="AF98" s="25"/>
      <c r="AG98">
        <f t="shared" si="5"/>
        <v>20.883096000000002</v>
      </c>
      <c r="AI98" s="35">
        <f>PXIL!M98</f>
        <v>0</v>
      </c>
      <c r="AJ98" s="35">
        <f>PXIL!S98</f>
        <v>0</v>
      </c>
      <c r="AK98" s="35">
        <f>RTM_IEX!M98</f>
        <v>0.1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3.21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0.3491999999999994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0.10667000000000001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4.8022800000000008E-3</v>
      </c>
      <c r="AD99">
        <f t="shared" si="6"/>
        <v>0.56689772000000005</v>
      </c>
      <c r="AE99">
        <f t="shared" ref="AE99:AT99" si="8">SUM(AE3:AE98)/4000</f>
        <v>0</v>
      </c>
      <c r="AG99">
        <f t="shared" si="8"/>
        <v>0.56689772000000005</v>
      </c>
      <c r="AI99">
        <f t="shared" si="8"/>
        <v>0</v>
      </c>
      <c r="AJ99">
        <f t="shared" si="8"/>
        <v>0</v>
      </c>
      <c r="AK99">
        <f t="shared" si="8"/>
        <v>4.6150000000000019E-3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0.11121500000000002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45576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'[1]11'!B5</f>
        <v>125</v>
      </c>
      <c r="C3" s="16">
        <f>'[1]11'!C5</f>
        <v>0</v>
      </c>
      <c r="D3" s="16">
        <f>'[1]11'!D5</f>
        <v>205</v>
      </c>
      <c r="E3" s="16">
        <f>'[1]11'!E5</f>
        <v>0</v>
      </c>
      <c r="F3" s="15">
        <f>SUM(B3:E3)</f>
        <v>330</v>
      </c>
      <c r="G3" s="15">
        <f>'[1]11'!H5</f>
        <v>125</v>
      </c>
      <c r="H3" s="16">
        <f>'[1]11'!I5</f>
        <v>0</v>
      </c>
      <c r="I3" s="16">
        <f>'[1]11'!J5</f>
        <v>27</v>
      </c>
      <c r="J3" s="16">
        <f>'[1]11'!K5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27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'[1]11'!B6</f>
        <v>125</v>
      </c>
      <c r="C4" s="16">
        <f>'[1]11'!C6</f>
        <v>0</v>
      </c>
      <c r="D4" s="16">
        <f>'[1]11'!D6</f>
        <v>205</v>
      </c>
      <c r="E4" s="16">
        <f>'[1]11'!E6</f>
        <v>0</v>
      </c>
      <c r="F4" s="15">
        <f>SUM(B4:E4)</f>
        <v>330</v>
      </c>
      <c r="G4" s="15">
        <f>'[1]11'!H6</f>
        <v>125</v>
      </c>
      <c r="H4" s="16">
        <f>'[1]11'!I6</f>
        <v>0</v>
      </c>
      <c r="I4" s="16">
        <f>'[1]11'!J6</f>
        <v>27</v>
      </c>
      <c r="J4" s="16">
        <f>'[1]11'!K6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125</v>
      </c>
      <c r="N4" s="16">
        <f t="shared" si="1"/>
        <v>0</v>
      </c>
      <c r="O4" s="16">
        <f t="shared" si="2"/>
        <v>27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'[1]11'!B7</f>
        <v>125</v>
      </c>
      <c r="C5" s="16">
        <f>'[1]11'!C7</f>
        <v>0</v>
      </c>
      <c r="D5" s="16">
        <f>'[1]11'!D7</f>
        <v>205</v>
      </c>
      <c r="E5" s="16">
        <f>'[1]11'!E7</f>
        <v>0</v>
      </c>
      <c r="F5" s="15">
        <f t="shared" ref="F5:F68" si="6">SUM(B5:E5)</f>
        <v>330</v>
      </c>
      <c r="G5" s="15">
        <f>'[1]11'!H7</f>
        <v>125</v>
      </c>
      <c r="H5" s="16">
        <f>'[1]11'!I7</f>
        <v>0</v>
      </c>
      <c r="I5" s="16">
        <f>'[1]11'!J7</f>
        <v>27</v>
      </c>
      <c r="J5" s="16">
        <f>'[1]11'!K7</f>
        <v>0</v>
      </c>
      <c r="K5" s="15">
        <f t="shared" si="4"/>
        <v>152</v>
      </c>
      <c r="L5" s="18">
        <f>frq!C5</f>
        <v>1</v>
      </c>
      <c r="M5" s="16">
        <f t="shared" si="0"/>
        <v>125</v>
      </c>
      <c r="N5" s="16">
        <f t="shared" si="1"/>
        <v>0</v>
      </c>
      <c r="O5" s="16">
        <f t="shared" si="2"/>
        <v>27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'[1]11'!B8</f>
        <v>125</v>
      </c>
      <c r="C6" s="16">
        <f>'[1]11'!C8</f>
        <v>0</v>
      </c>
      <c r="D6" s="16">
        <f>'[1]11'!D8</f>
        <v>205</v>
      </c>
      <c r="E6" s="16">
        <f>'[1]11'!E8</f>
        <v>0</v>
      </c>
      <c r="F6" s="15">
        <f t="shared" si="6"/>
        <v>330</v>
      </c>
      <c r="G6" s="15">
        <f>'[1]11'!H8</f>
        <v>125</v>
      </c>
      <c r="H6" s="16">
        <f>'[1]11'!I8</f>
        <v>0</v>
      </c>
      <c r="I6" s="16">
        <f>'[1]11'!J8</f>
        <v>27</v>
      </c>
      <c r="J6" s="16">
        <f>'[1]11'!K8</f>
        <v>0</v>
      </c>
      <c r="K6" s="15">
        <f t="shared" si="4"/>
        <v>152</v>
      </c>
      <c r="L6" s="18">
        <f>frq!C6</f>
        <v>1</v>
      </c>
      <c r="M6" s="16">
        <f t="shared" si="0"/>
        <v>125</v>
      </c>
      <c r="N6" s="16">
        <f t="shared" si="1"/>
        <v>0</v>
      </c>
      <c r="O6" s="16">
        <f t="shared" si="2"/>
        <v>27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'[1]11'!B9</f>
        <v>125</v>
      </c>
      <c r="C7" s="16">
        <f>'[1]11'!C9</f>
        <v>0</v>
      </c>
      <c r="D7" s="16">
        <f>'[1]11'!D9</f>
        <v>205</v>
      </c>
      <c r="E7" s="16">
        <f>'[1]11'!E9</f>
        <v>0</v>
      </c>
      <c r="F7" s="15">
        <f t="shared" si="6"/>
        <v>330</v>
      </c>
      <c r="G7" s="15">
        <f>'[1]11'!H9</f>
        <v>125</v>
      </c>
      <c r="H7" s="16">
        <f>'[1]11'!I9</f>
        <v>0</v>
      </c>
      <c r="I7" s="16">
        <f>'[1]11'!J9</f>
        <v>27</v>
      </c>
      <c r="J7" s="16">
        <f>'[1]11'!K9</f>
        <v>0</v>
      </c>
      <c r="K7" s="15">
        <f t="shared" si="4"/>
        <v>152</v>
      </c>
      <c r="L7" s="18">
        <f>frq!C7</f>
        <v>1</v>
      </c>
      <c r="M7" s="16">
        <f t="shared" si="0"/>
        <v>125</v>
      </c>
      <c r="N7" s="16">
        <f t="shared" si="1"/>
        <v>0</v>
      </c>
      <c r="O7" s="16">
        <f t="shared" si="2"/>
        <v>27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'[1]11'!B10</f>
        <v>125</v>
      </c>
      <c r="C8" s="16">
        <f>'[1]11'!C10</f>
        <v>0</v>
      </c>
      <c r="D8" s="16">
        <f>'[1]11'!D10</f>
        <v>205</v>
      </c>
      <c r="E8" s="16">
        <f>'[1]11'!E10</f>
        <v>0</v>
      </c>
      <c r="F8" s="15">
        <f t="shared" si="6"/>
        <v>330</v>
      </c>
      <c r="G8" s="15">
        <f>'[1]11'!H10</f>
        <v>125</v>
      </c>
      <c r="H8" s="16">
        <f>'[1]11'!I10</f>
        <v>0</v>
      </c>
      <c r="I8" s="16">
        <f>'[1]11'!J10</f>
        <v>27</v>
      </c>
      <c r="J8" s="16">
        <f>'[1]11'!K10</f>
        <v>0</v>
      </c>
      <c r="K8" s="15">
        <f t="shared" si="4"/>
        <v>152</v>
      </c>
      <c r="L8" s="18">
        <f>frq!C8</f>
        <v>1</v>
      </c>
      <c r="M8" s="16">
        <f t="shared" si="0"/>
        <v>125</v>
      </c>
      <c r="N8" s="16">
        <f t="shared" si="1"/>
        <v>0</v>
      </c>
      <c r="O8" s="16">
        <f t="shared" si="2"/>
        <v>27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'[1]11'!B11</f>
        <v>125</v>
      </c>
      <c r="C9" s="16">
        <f>'[1]11'!C11</f>
        <v>0</v>
      </c>
      <c r="D9" s="16">
        <f>'[1]11'!D11</f>
        <v>205</v>
      </c>
      <c r="E9" s="16">
        <f>'[1]11'!E11</f>
        <v>0</v>
      </c>
      <c r="F9" s="15">
        <f t="shared" si="6"/>
        <v>330</v>
      </c>
      <c r="G9" s="15">
        <f>'[1]11'!H11</f>
        <v>125</v>
      </c>
      <c r="H9" s="16">
        <f>'[1]11'!I11</f>
        <v>0</v>
      </c>
      <c r="I9" s="16">
        <f>'[1]11'!J11</f>
        <v>27</v>
      </c>
      <c r="J9" s="16">
        <f>'[1]11'!K11</f>
        <v>0</v>
      </c>
      <c r="K9" s="15">
        <f t="shared" si="4"/>
        <v>152</v>
      </c>
      <c r="L9" s="18">
        <f>frq!C9</f>
        <v>1</v>
      </c>
      <c r="M9" s="16">
        <f t="shared" si="0"/>
        <v>125</v>
      </c>
      <c r="N9" s="16">
        <f t="shared" si="1"/>
        <v>0</v>
      </c>
      <c r="O9" s="16">
        <f t="shared" si="2"/>
        <v>27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'[1]11'!B12</f>
        <v>125</v>
      </c>
      <c r="C10" s="16">
        <f>'[1]11'!C12</f>
        <v>0</v>
      </c>
      <c r="D10" s="16">
        <f>'[1]11'!D12</f>
        <v>205</v>
      </c>
      <c r="E10" s="16">
        <f>'[1]11'!E12</f>
        <v>0</v>
      </c>
      <c r="F10" s="15">
        <f t="shared" si="6"/>
        <v>330</v>
      </c>
      <c r="G10" s="15">
        <f>'[1]11'!H12</f>
        <v>125</v>
      </c>
      <c r="H10" s="16">
        <f>'[1]11'!I12</f>
        <v>0</v>
      </c>
      <c r="I10" s="16">
        <f>'[1]11'!J12</f>
        <v>27</v>
      </c>
      <c r="J10" s="16">
        <f>'[1]11'!K12</f>
        <v>0</v>
      </c>
      <c r="K10" s="15">
        <f t="shared" si="4"/>
        <v>152</v>
      </c>
      <c r="L10" s="18">
        <f>frq!C10</f>
        <v>1</v>
      </c>
      <c r="M10" s="16">
        <f t="shared" si="0"/>
        <v>125</v>
      </c>
      <c r="N10" s="16">
        <f t="shared" si="1"/>
        <v>0</v>
      </c>
      <c r="O10" s="16">
        <f t="shared" si="2"/>
        <v>27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'[1]11'!B13</f>
        <v>125</v>
      </c>
      <c r="C11" s="16">
        <f>'[1]11'!C13</f>
        <v>0</v>
      </c>
      <c r="D11" s="16">
        <f>'[1]11'!D13</f>
        <v>205</v>
      </c>
      <c r="E11" s="16">
        <f>'[1]11'!E13</f>
        <v>0</v>
      </c>
      <c r="F11" s="15">
        <f t="shared" si="6"/>
        <v>330</v>
      </c>
      <c r="G11" s="15">
        <f>'[1]11'!H13</f>
        <v>125</v>
      </c>
      <c r="H11" s="16">
        <f>'[1]11'!I13</f>
        <v>0</v>
      </c>
      <c r="I11" s="16">
        <f>'[1]11'!J13</f>
        <v>27</v>
      </c>
      <c r="J11" s="16">
        <f>'[1]11'!K13</f>
        <v>0</v>
      </c>
      <c r="K11" s="15">
        <f t="shared" si="4"/>
        <v>152</v>
      </c>
      <c r="L11" s="18">
        <f>frq!C11</f>
        <v>1</v>
      </c>
      <c r="M11" s="16">
        <f t="shared" si="0"/>
        <v>125</v>
      </c>
      <c r="N11" s="16">
        <f t="shared" si="1"/>
        <v>0</v>
      </c>
      <c r="O11" s="16">
        <f t="shared" si="2"/>
        <v>27</v>
      </c>
      <c r="P11" s="16">
        <f t="shared" si="3"/>
        <v>0</v>
      </c>
      <c r="Q11" s="17">
        <f t="shared" si="5"/>
        <v>152</v>
      </c>
      <c r="R11" s="17"/>
    </row>
    <row r="12" spans="1:18">
      <c r="A12" s="8" t="s">
        <v>54</v>
      </c>
      <c r="B12" s="15">
        <f>'[1]11'!B14</f>
        <v>125</v>
      </c>
      <c r="C12" s="16">
        <f>'[1]11'!C14</f>
        <v>0</v>
      </c>
      <c r="D12" s="16">
        <f>'[1]11'!D14</f>
        <v>205</v>
      </c>
      <c r="E12" s="16">
        <f>'[1]11'!E14</f>
        <v>0</v>
      </c>
      <c r="F12" s="15">
        <f t="shared" si="6"/>
        <v>330</v>
      </c>
      <c r="G12" s="15">
        <f>'[1]11'!H14</f>
        <v>125</v>
      </c>
      <c r="H12" s="16">
        <f>'[1]11'!I14</f>
        <v>0</v>
      </c>
      <c r="I12" s="16">
        <f>'[1]11'!J14</f>
        <v>27</v>
      </c>
      <c r="J12" s="16">
        <f>'[1]11'!K14</f>
        <v>0</v>
      </c>
      <c r="K12" s="15">
        <f t="shared" si="4"/>
        <v>152</v>
      </c>
      <c r="L12" s="18">
        <f>frq!C12</f>
        <v>1</v>
      </c>
      <c r="M12" s="16">
        <f t="shared" si="0"/>
        <v>125</v>
      </c>
      <c r="N12" s="16">
        <f t="shared" si="1"/>
        <v>0</v>
      </c>
      <c r="O12" s="16">
        <f t="shared" si="2"/>
        <v>27</v>
      </c>
      <c r="P12" s="16">
        <f t="shared" si="3"/>
        <v>0</v>
      </c>
      <c r="Q12" s="17">
        <f t="shared" si="5"/>
        <v>152</v>
      </c>
      <c r="R12" s="17"/>
    </row>
    <row r="13" spans="1:18">
      <c r="A13" s="8" t="s">
        <v>55</v>
      </c>
      <c r="B13" s="15">
        <f>'[1]11'!B15</f>
        <v>125</v>
      </c>
      <c r="C13" s="16">
        <f>'[1]11'!C15</f>
        <v>0</v>
      </c>
      <c r="D13" s="16">
        <f>'[1]11'!D15</f>
        <v>205</v>
      </c>
      <c r="E13" s="16">
        <f>'[1]11'!E15</f>
        <v>0</v>
      </c>
      <c r="F13" s="15">
        <f t="shared" si="6"/>
        <v>330</v>
      </c>
      <c r="G13" s="15">
        <f>'[1]11'!H15</f>
        <v>125</v>
      </c>
      <c r="H13" s="16">
        <f>'[1]11'!I15</f>
        <v>0</v>
      </c>
      <c r="I13" s="16">
        <f>'[1]11'!J15</f>
        <v>27</v>
      </c>
      <c r="J13" s="16">
        <f>'[1]11'!K15</f>
        <v>0</v>
      </c>
      <c r="K13" s="15">
        <f t="shared" si="4"/>
        <v>152</v>
      </c>
      <c r="L13" s="18">
        <f>frq!C13</f>
        <v>1</v>
      </c>
      <c r="M13" s="16">
        <f t="shared" si="0"/>
        <v>125</v>
      </c>
      <c r="N13" s="16">
        <f t="shared" si="1"/>
        <v>0</v>
      </c>
      <c r="O13" s="16">
        <f t="shared" si="2"/>
        <v>27</v>
      </c>
      <c r="P13" s="16">
        <f t="shared" si="3"/>
        <v>0</v>
      </c>
      <c r="Q13" s="17">
        <f t="shared" si="5"/>
        <v>152</v>
      </c>
      <c r="R13" s="17"/>
    </row>
    <row r="14" spans="1:18">
      <c r="A14" s="8" t="s">
        <v>56</v>
      </c>
      <c r="B14" s="15">
        <f>'[1]11'!B16</f>
        <v>125</v>
      </c>
      <c r="C14" s="16">
        <f>'[1]11'!C16</f>
        <v>0</v>
      </c>
      <c r="D14" s="16">
        <f>'[1]11'!D16</f>
        <v>205</v>
      </c>
      <c r="E14" s="16">
        <f>'[1]11'!E16</f>
        <v>0</v>
      </c>
      <c r="F14" s="15">
        <f t="shared" si="6"/>
        <v>330</v>
      </c>
      <c r="G14" s="15">
        <f>'[1]11'!H16</f>
        <v>125</v>
      </c>
      <c r="H14" s="16">
        <f>'[1]11'!I16</f>
        <v>0</v>
      </c>
      <c r="I14" s="16">
        <f>'[1]11'!J16</f>
        <v>28</v>
      </c>
      <c r="J14" s="16">
        <f>'[1]11'!K16</f>
        <v>0</v>
      </c>
      <c r="K14" s="15">
        <f t="shared" si="4"/>
        <v>153</v>
      </c>
      <c r="L14" s="18">
        <f>frq!C14</f>
        <v>1</v>
      </c>
      <c r="M14" s="16">
        <f t="shared" si="0"/>
        <v>125</v>
      </c>
      <c r="N14" s="16">
        <f t="shared" si="1"/>
        <v>0</v>
      </c>
      <c r="O14" s="16">
        <f t="shared" si="2"/>
        <v>28</v>
      </c>
      <c r="P14" s="16">
        <f t="shared" si="3"/>
        <v>0</v>
      </c>
      <c r="Q14" s="17">
        <f t="shared" si="5"/>
        <v>153</v>
      </c>
      <c r="R14" s="17"/>
    </row>
    <row r="15" spans="1:18">
      <c r="A15" s="8" t="s">
        <v>57</v>
      </c>
      <c r="B15" s="15">
        <f>'[1]11'!B17</f>
        <v>125</v>
      </c>
      <c r="C15" s="16">
        <f>'[1]11'!C17</f>
        <v>0</v>
      </c>
      <c r="D15" s="16">
        <f>'[1]11'!D17</f>
        <v>205</v>
      </c>
      <c r="E15" s="16">
        <f>'[1]11'!E17</f>
        <v>0</v>
      </c>
      <c r="F15" s="15">
        <f t="shared" si="6"/>
        <v>330</v>
      </c>
      <c r="G15" s="15">
        <f>'[1]11'!H17</f>
        <v>125</v>
      </c>
      <c r="H15" s="16">
        <f>'[1]11'!I17</f>
        <v>0</v>
      </c>
      <c r="I15" s="16">
        <f>'[1]11'!J17</f>
        <v>28</v>
      </c>
      <c r="J15" s="16">
        <f>'[1]11'!K17</f>
        <v>0</v>
      </c>
      <c r="K15" s="15">
        <f t="shared" si="4"/>
        <v>153</v>
      </c>
      <c r="L15" s="18">
        <f>frq!C15</f>
        <v>1</v>
      </c>
      <c r="M15" s="16">
        <f t="shared" si="0"/>
        <v>125</v>
      </c>
      <c r="N15" s="16">
        <f t="shared" si="1"/>
        <v>0</v>
      </c>
      <c r="O15" s="16">
        <f t="shared" si="2"/>
        <v>28</v>
      </c>
      <c r="P15" s="16">
        <f t="shared" si="3"/>
        <v>0</v>
      </c>
      <c r="Q15" s="17">
        <f t="shared" si="5"/>
        <v>153</v>
      </c>
      <c r="R15" s="17"/>
    </row>
    <row r="16" spans="1:18">
      <c r="A16" s="8" t="s">
        <v>58</v>
      </c>
      <c r="B16" s="15">
        <f>'[1]11'!B18</f>
        <v>125</v>
      </c>
      <c r="C16" s="16">
        <f>'[1]11'!C18</f>
        <v>0</v>
      </c>
      <c r="D16" s="16">
        <f>'[1]11'!D18</f>
        <v>205</v>
      </c>
      <c r="E16" s="16">
        <f>'[1]11'!E18</f>
        <v>0</v>
      </c>
      <c r="F16" s="15">
        <f t="shared" si="6"/>
        <v>330</v>
      </c>
      <c r="G16" s="15">
        <f>'[1]11'!H18</f>
        <v>125</v>
      </c>
      <c r="H16" s="16">
        <f>'[1]11'!I18</f>
        <v>0</v>
      </c>
      <c r="I16" s="16">
        <f>'[1]11'!J18</f>
        <v>28</v>
      </c>
      <c r="J16" s="16">
        <f>'[1]11'!K18</f>
        <v>0</v>
      </c>
      <c r="K16" s="15">
        <f t="shared" si="4"/>
        <v>153</v>
      </c>
      <c r="L16" s="18">
        <f>frq!C16</f>
        <v>1</v>
      </c>
      <c r="M16" s="16">
        <f t="shared" si="0"/>
        <v>125</v>
      </c>
      <c r="N16" s="16">
        <f t="shared" si="1"/>
        <v>0</v>
      </c>
      <c r="O16" s="16">
        <f t="shared" si="2"/>
        <v>28</v>
      </c>
      <c r="P16" s="16">
        <f t="shared" si="3"/>
        <v>0</v>
      </c>
      <c r="Q16" s="17">
        <f t="shared" si="5"/>
        <v>153</v>
      </c>
      <c r="R16" s="17"/>
    </row>
    <row r="17" spans="1:18">
      <c r="A17" s="8" t="s">
        <v>59</v>
      </c>
      <c r="B17" s="15">
        <f>'[1]11'!B19</f>
        <v>125</v>
      </c>
      <c r="C17" s="16">
        <f>'[1]11'!C19</f>
        <v>0</v>
      </c>
      <c r="D17" s="16">
        <f>'[1]11'!D19</f>
        <v>205</v>
      </c>
      <c r="E17" s="16">
        <f>'[1]11'!E19</f>
        <v>0</v>
      </c>
      <c r="F17" s="15">
        <f t="shared" si="6"/>
        <v>330</v>
      </c>
      <c r="G17" s="15">
        <f>'[1]11'!H19</f>
        <v>125</v>
      </c>
      <c r="H17" s="16">
        <f>'[1]11'!I19</f>
        <v>0</v>
      </c>
      <c r="I17" s="16">
        <f>'[1]11'!J19</f>
        <v>28</v>
      </c>
      <c r="J17" s="16">
        <f>'[1]11'!K19</f>
        <v>0</v>
      </c>
      <c r="K17" s="15">
        <f t="shared" si="4"/>
        <v>153</v>
      </c>
      <c r="L17" s="18">
        <f>frq!C17</f>
        <v>1</v>
      </c>
      <c r="M17" s="16">
        <f t="shared" si="0"/>
        <v>125</v>
      </c>
      <c r="N17" s="16">
        <f t="shared" si="1"/>
        <v>0</v>
      </c>
      <c r="O17" s="16">
        <f t="shared" si="2"/>
        <v>28</v>
      </c>
      <c r="P17" s="16">
        <f t="shared" si="3"/>
        <v>0</v>
      </c>
      <c r="Q17" s="17">
        <f t="shared" si="5"/>
        <v>153</v>
      </c>
      <c r="R17" s="17"/>
    </row>
    <row r="18" spans="1:18">
      <c r="A18" s="8" t="s">
        <v>60</v>
      </c>
      <c r="B18" s="15">
        <f>'[1]11'!B20</f>
        <v>125</v>
      </c>
      <c r="C18" s="16">
        <f>'[1]11'!C20</f>
        <v>0</v>
      </c>
      <c r="D18" s="16">
        <f>'[1]11'!D20</f>
        <v>205</v>
      </c>
      <c r="E18" s="16">
        <f>'[1]11'!E20</f>
        <v>0</v>
      </c>
      <c r="F18" s="15">
        <f t="shared" si="6"/>
        <v>330</v>
      </c>
      <c r="G18" s="15">
        <f>'[1]11'!H20</f>
        <v>125</v>
      </c>
      <c r="H18" s="16">
        <f>'[1]11'!I20</f>
        <v>0</v>
      </c>
      <c r="I18" s="16">
        <f>'[1]11'!J20</f>
        <v>29</v>
      </c>
      <c r="J18" s="16">
        <f>'[1]11'!K20</f>
        <v>0</v>
      </c>
      <c r="K18" s="15">
        <f t="shared" si="4"/>
        <v>154</v>
      </c>
      <c r="L18" s="18">
        <f>frq!C18</f>
        <v>1</v>
      </c>
      <c r="M18" s="16">
        <f t="shared" si="0"/>
        <v>125</v>
      </c>
      <c r="N18" s="16">
        <f t="shared" si="1"/>
        <v>0</v>
      </c>
      <c r="O18" s="16">
        <f t="shared" si="2"/>
        <v>29</v>
      </c>
      <c r="P18" s="16">
        <f t="shared" si="3"/>
        <v>0</v>
      </c>
      <c r="Q18" s="17">
        <f t="shared" si="5"/>
        <v>154</v>
      </c>
      <c r="R18" s="17"/>
    </row>
    <row r="19" spans="1:18">
      <c r="A19" s="8" t="s">
        <v>61</v>
      </c>
      <c r="B19" s="15">
        <f>'[1]11'!B21</f>
        <v>125</v>
      </c>
      <c r="C19" s="16">
        <f>'[1]11'!C21</f>
        <v>0</v>
      </c>
      <c r="D19" s="16">
        <f>'[1]11'!D21</f>
        <v>205</v>
      </c>
      <c r="E19" s="16">
        <f>'[1]11'!E21</f>
        <v>0</v>
      </c>
      <c r="F19" s="15">
        <f t="shared" si="6"/>
        <v>330</v>
      </c>
      <c r="G19" s="15">
        <f>'[1]11'!H21</f>
        <v>125</v>
      </c>
      <c r="H19" s="16">
        <f>'[1]11'!I21</f>
        <v>0</v>
      </c>
      <c r="I19" s="16">
        <f>'[1]11'!J21</f>
        <v>29</v>
      </c>
      <c r="J19" s="16">
        <f>'[1]11'!K21</f>
        <v>0</v>
      </c>
      <c r="K19" s="15">
        <f t="shared" si="4"/>
        <v>154</v>
      </c>
      <c r="L19" s="18">
        <f>frq!C19</f>
        <v>1</v>
      </c>
      <c r="M19" s="16">
        <f t="shared" si="0"/>
        <v>125</v>
      </c>
      <c r="N19" s="16">
        <f t="shared" si="1"/>
        <v>0</v>
      </c>
      <c r="O19" s="16">
        <f t="shared" si="2"/>
        <v>29</v>
      </c>
      <c r="P19" s="16">
        <f t="shared" si="3"/>
        <v>0</v>
      </c>
      <c r="Q19" s="17">
        <f t="shared" si="5"/>
        <v>154</v>
      </c>
      <c r="R19" s="17"/>
    </row>
    <row r="20" spans="1:18">
      <c r="A20" s="8" t="s">
        <v>62</v>
      </c>
      <c r="B20" s="15">
        <f>'[1]11'!B22</f>
        <v>125</v>
      </c>
      <c r="C20" s="16">
        <f>'[1]11'!C22</f>
        <v>0</v>
      </c>
      <c r="D20" s="16">
        <f>'[1]11'!D22</f>
        <v>205</v>
      </c>
      <c r="E20" s="16">
        <f>'[1]11'!E22</f>
        <v>0</v>
      </c>
      <c r="F20" s="15">
        <f t="shared" si="6"/>
        <v>330</v>
      </c>
      <c r="G20" s="15">
        <f>'[1]11'!H22</f>
        <v>125</v>
      </c>
      <c r="H20" s="16">
        <f>'[1]11'!I22</f>
        <v>0</v>
      </c>
      <c r="I20" s="16">
        <f>'[1]11'!J22</f>
        <v>29</v>
      </c>
      <c r="J20" s="16">
        <f>'[1]11'!K22</f>
        <v>0</v>
      </c>
      <c r="K20" s="15">
        <f t="shared" si="4"/>
        <v>154</v>
      </c>
      <c r="L20" s="18">
        <f>frq!C20</f>
        <v>1</v>
      </c>
      <c r="M20" s="16">
        <f t="shared" si="0"/>
        <v>125</v>
      </c>
      <c r="N20" s="16">
        <f t="shared" si="1"/>
        <v>0</v>
      </c>
      <c r="O20" s="16">
        <f t="shared" si="2"/>
        <v>29</v>
      </c>
      <c r="P20" s="16">
        <f t="shared" si="3"/>
        <v>0</v>
      </c>
      <c r="Q20" s="17">
        <f t="shared" si="5"/>
        <v>154</v>
      </c>
      <c r="R20" s="17"/>
    </row>
    <row r="21" spans="1:18">
      <c r="A21" s="8" t="s">
        <v>63</v>
      </c>
      <c r="B21" s="15">
        <f>'[1]11'!B23</f>
        <v>125</v>
      </c>
      <c r="C21" s="16">
        <f>'[1]11'!C23</f>
        <v>0</v>
      </c>
      <c r="D21" s="16">
        <f>'[1]11'!D23</f>
        <v>205</v>
      </c>
      <c r="E21" s="16">
        <f>'[1]11'!E23</f>
        <v>0</v>
      </c>
      <c r="F21" s="15">
        <f t="shared" si="6"/>
        <v>330</v>
      </c>
      <c r="G21" s="15">
        <f>'[1]11'!H23</f>
        <v>125</v>
      </c>
      <c r="H21" s="16">
        <f>'[1]11'!I23</f>
        <v>0</v>
      </c>
      <c r="I21" s="16">
        <f>'[1]11'!J23</f>
        <v>30</v>
      </c>
      <c r="J21" s="16">
        <f>'[1]11'!K23</f>
        <v>0</v>
      </c>
      <c r="K21" s="15">
        <f t="shared" si="4"/>
        <v>155</v>
      </c>
      <c r="L21" s="18">
        <f>frq!C21</f>
        <v>1</v>
      </c>
      <c r="M21" s="16">
        <f t="shared" si="0"/>
        <v>125</v>
      </c>
      <c r="N21" s="16">
        <f t="shared" si="1"/>
        <v>0</v>
      </c>
      <c r="O21" s="16">
        <f t="shared" si="2"/>
        <v>30</v>
      </c>
      <c r="P21" s="16">
        <f t="shared" si="3"/>
        <v>0</v>
      </c>
      <c r="Q21" s="17">
        <f t="shared" si="5"/>
        <v>155</v>
      </c>
      <c r="R21" s="17"/>
    </row>
    <row r="22" spans="1:18">
      <c r="A22" s="8" t="s">
        <v>64</v>
      </c>
      <c r="B22" s="15">
        <f>'[1]11'!B24</f>
        <v>125</v>
      </c>
      <c r="C22" s="16">
        <f>'[1]11'!C24</f>
        <v>0</v>
      </c>
      <c r="D22" s="16">
        <f>'[1]11'!D24</f>
        <v>205</v>
      </c>
      <c r="E22" s="16">
        <f>'[1]11'!E24</f>
        <v>0</v>
      </c>
      <c r="F22" s="15">
        <f t="shared" si="6"/>
        <v>330</v>
      </c>
      <c r="G22" s="15">
        <f>'[1]11'!H24</f>
        <v>125</v>
      </c>
      <c r="H22" s="16">
        <f>'[1]11'!I24</f>
        <v>0</v>
      </c>
      <c r="I22" s="16">
        <f>'[1]11'!J24</f>
        <v>30</v>
      </c>
      <c r="J22" s="16">
        <f>'[1]11'!K24</f>
        <v>0</v>
      </c>
      <c r="K22" s="15">
        <f t="shared" si="4"/>
        <v>155</v>
      </c>
      <c r="L22" s="18">
        <f>frq!C22</f>
        <v>1</v>
      </c>
      <c r="M22" s="16">
        <f t="shared" si="0"/>
        <v>125</v>
      </c>
      <c r="N22" s="16">
        <f t="shared" si="1"/>
        <v>0</v>
      </c>
      <c r="O22" s="16">
        <f t="shared" si="2"/>
        <v>30</v>
      </c>
      <c r="P22" s="16">
        <f t="shared" si="3"/>
        <v>0</v>
      </c>
      <c r="Q22" s="17">
        <f t="shared" si="5"/>
        <v>155</v>
      </c>
      <c r="R22" s="17"/>
    </row>
    <row r="23" spans="1:18">
      <c r="A23" s="8" t="s">
        <v>65</v>
      </c>
      <c r="B23" s="15">
        <f>'[1]11'!B25</f>
        <v>125</v>
      </c>
      <c r="C23" s="16">
        <f>'[1]11'!C25</f>
        <v>0</v>
      </c>
      <c r="D23" s="16">
        <f>'[1]11'!D25</f>
        <v>205</v>
      </c>
      <c r="E23" s="16">
        <f>'[1]11'!E25</f>
        <v>0</v>
      </c>
      <c r="F23" s="15">
        <f t="shared" si="6"/>
        <v>330</v>
      </c>
      <c r="G23" s="15">
        <f>'[1]11'!H25</f>
        <v>125</v>
      </c>
      <c r="H23" s="16">
        <f>'[1]11'!I25</f>
        <v>0</v>
      </c>
      <c r="I23" s="16">
        <f>'[1]11'!J25</f>
        <v>30</v>
      </c>
      <c r="J23" s="16">
        <f>'[1]11'!K25</f>
        <v>0</v>
      </c>
      <c r="K23" s="15">
        <f t="shared" si="4"/>
        <v>155</v>
      </c>
      <c r="L23" s="18">
        <f>frq!C23</f>
        <v>1</v>
      </c>
      <c r="M23" s="16">
        <f t="shared" si="0"/>
        <v>125</v>
      </c>
      <c r="N23" s="16">
        <f t="shared" si="1"/>
        <v>0</v>
      </c>
      <c r="O23" s="16">
        <f t="shared" si="2"/>
        <v>30</v>
      </c>
      <c r="P23" s="16">
        <f t="shared" si="3"/>
        <v>0</v>
      </c>
      <c r="Q23" s="17">
        <f t="shared" si="5"/>
        <v>155</v>
      </c>
      <c r="R23" s="17"/>
    </row>
    <row r="24" spans="1:18">
      <c r="A24" s="8" t="s">
        <v>66</v>
      </c>
      <c r="B24" s="15">
        <f>'[1]11'!B26</f>
        <v>125</v>
      </c>
      <c r="C24" s="16">
        <f>'[1]11'!C26</f>
        <v>0</v>
      </c>
      <c r="D24" s="16">
        <f>'[1]11'!D26</f>
        <v>205</v>
      </c>
      <c r="E24" s="16">
        <f>'[1]11'!E26</f>
        <v>0</v>
      </c>
      <c r="F24" s="15">
        <f t="shared" si="6"/>
        <v>330</v>
      </c>
      <c r="G24" s="15">
        <f>'[1]11'!H26</f>
        <v>125</v>
      </c>
      <c r="H24" s="16">
        <f>'[1]11'!I26</f>
        <v>0</v>
      </c>
      <c r="I24" s="16">
        <f>'[1]11'!J26</f>
        <v>30</v>
      </c>
      <c r="J24" s="16">
        <f>'[1]11'!K26</f>
        <v>0</v>
      </c>
      <c r="K24" s="15">
        <f t="shared" si="4"/>
        <v>155</v>
      </c>
      <c r="L24" s="18">
        <f>frq!C24</f>
        <v>1</v>
      </c>
      <c r="M24" s="16">
        <f t="shared" si="0"/>
        <v>125</v>
      </c>
      <c r="N24" s="16">
        <f t="shared" si="1"/>
        <v>0</v>
      </c>
      <c r="O24" s="16">
        <f t="shared" si="2"/>
        <v>30</v>
      </c>
      <c r="P24" s="16">
        <f t="shared" si="3"/>
        <v>0</v>
      </c>
      <c r="Q24" s="17">
        <f t="shared" si="5"/>
        <v>155</v>
      </c>
      <c r="R24" s="17"/>
    </row>
    <row r="25" spans="1:18">
      <c r="A25" s="8" t="s">
        <v>67</v>
      </c>
      <c r="B25" s="15">
        <f>'[1]11'!B27</f>
        <v>125</v>
      </c>
      <c r="C25" s="16">
        <f>'[1]11'!C27</f>
        <v>0</v>
      </c>
      <c r="D25" s="16">
        <f>'[1]11'!D27</f>
        <v>205</v>
      </c>
      <c r="E25" s="16">
        <f>'[1]11'!E27</f>
        <v>0</v>
      </c>
      <c r="F25" s="15">
        <f t="shared" si="6"/>
        <v>330</v>
      </c>
      <c r="G25" s="15">
        <f>'[1]11'!H27</f>
        <v>125</v>
      </c>
      <c r="H25" s="16">
        <f>'[1]11'!I27</f>
        <v>0</v>
      </c>
      <c r="I25" s="16">
        <f>'[1]11'!J27</f>
        <v>30</v>
      </c>
      <c r="J25" s="16">
        <f>'[1]11'!K27</f>
        <v>0</v>
      </c>
      <c r="K25" s="15">
        <f t="shared" si="4"/>
        <v>155</v>
      </c>
      <c r="L25" s="18">
        <f>frq!C25</f>
        <v>1</v>
      </c>
      <c r="M25" s="16">
        <f t="shared" si="0"/>
        <v>125</v>
      </c>
      <c r="N25" s="16">
        <f t="shared" si="1"/>
        <v>0</v>
      </c>
      <c r="O25" s="16">
        <f t="shared" si="2"/>
        <v>30</v>
      </c>
      <c r="P25" s="16">
        <f t="shared" si="3"/>
        <v>0</v>
      </c>
      <c r="Q25" s="17">
        <f t="shared" si="5"/>
        <v>155</v>
      </c>
      <c r="R25" s="17"/>
    </row>
    <row r="26" spans="1:18">
      <c r="A26" s="8" t="s">
        <v>68</v>
      </c>
      <c r="B26" s="15">
        <f>'[1]11'!B28</f>
        <v>125</v>
      </c>
      <c r="C26" s="16">
        <f>'[1]11'!C28</f>
        <v>0</v>
      </c>
      <c r="D26" s="16">
        <f>'[1]11'!D28</f>
        <v>205</v>
      </c>
      <c r="E26" s="16">
        <f>'[1]11'!E28</f>
        <v>0</v>
      </c>
      <c r="F26" s="15">
        <f t="shared" si="6"/>
        <v>330</v>
      </c>
      <c r="G26" s="15">
        <f>'[1]11'!H28</f>
        <v>125</v>
      </c>
      <c r="H26" s="16">
        <f>'[1]11'!I28</f>
        <v>0</v>
      </c>
      <c r="I26" s="16">
        <f>'[1]11'!J28</f>
        <v>30</v>
      </c>
      <c r="J26" s="16">
        <f>'[1]11'!K28</f>
        <v>0</v>
      </c>
      <c r="K26" s="15">
        <f t="shared" si="4"/>
        <v>155</v>
      </c>
      <c r="L26" s="18">
        <f>frq!C26</f>
        <v>1</v>
      </c>
      <c r="M26" s="16">
        <f t="shared" si="0"/>
        <v>125</v>
      </c>
      <c r="N26" s="16">
        <f t="shared" si="1"/>
        <v>0</v>
      </c>
      <c r="O26" s="16">
        <f t="shared" si="2"/>
        <v>30</v>
      </c>
      <c r="P26" s="16">
        <f t="shared" si="3"/>
        <v>0</v>
      </c>
      <c r="Q26" s="17">
        <f t="shared" si="5"/>
        <v>155</v>
      </c>
      <c r="R26" s="17"/>
    </row>
    <row r="27" spans="1:18">
      <c r="A27" s="8" t="s">
        <v>69</v>
      </c>
      <c r="B27" s="15">
        <f>'[1]11'!B29</f>
        <v>125</v>
      </c>
      <c r="C27" s="16">
        <f>'[1]11'!C29</f>
        <v>0</v>
      </c>
      <c r="D27" s="16">
        <f>'[1]11'!D29</f>
        <v>205</v>
      </c>
      <c r="E27" s="16">
        <f>'[1]11'!E29</f>
        <v>0</v>
      </c>
      <c r="F27" s="15">
        <f t="shared" si="6"/>
        <v>330</v>
      </c>
      <c r="G27" s="15">
        <f>'[1]11'!H29</f>
        <v>125</v>
      </c>
      <c r="H27" s="16">
        <f>'[1]11'!I29</f>
        <v>0</v>
      </c>
      <c r="I27" s="16">
        <f>'[1]11'!J29</f>
        <v>30</v>
      </c>
      <c r="J27" s="16">
        <f>'[1]11'!K29</f>
        <v>0</v>
      </c>
      <c r="K27" s="15">
        <f t="shared" si="4"/>
        <v>155</v>
      </c>
      <c r="L27" s="18">
        <f>frq!C27</f>
        <v>1</v>
      </c>
      <c r="M27" s="16">
        <f t="shared" si="0"/>
        <v>125</v>
      </c>
      <c r="N27" s="16">
        <f t="shared" si="1"/>
        <v>0</v>
      </c>
      <c r="O27" s="16">
        <f t="shared" si="2"/>
        <v>30</v>
      </c>
      <c r="P27" s="16">
        <f t="shared" si="3"/>
        <v>0</v>
      </c>
      <c r="Q27" s="17">
        <f t="shared" si="5"/>
        <v>155</v>
      </c>
      <c r="R27" s="17"/>
    </row>
    <row r="28" spans="1:18">
      <c r="A28" s="8" t="s">
        <v>70</v>
      </c>
      <c r="B28" s="15">
        <f>'[1]11'!B30</f>
        <v>125</v>
      </c>
      <c r="C28" s="16">
        <f>'[1]11'!C30</f>
        <v>0</v>
      </c>
      <c r="D28" s="16">
        <f>'[1]11'!D30</f>
        <v>205</v>
      </c>
      <c r="E28" s="16">
        <f>'[1]11'!E30</f>
        <v>0</v>
      </c>
      <c r="F28" s="15">
        <f t="shared" si="6"/>
        <v>330</v>
      </c>
      <c r="G28" s="15">
        <f>'[1]11'!H30</f>
        <v>125</v>
      </c>
      <c r="H28" s="16">
        <f>'[1]11'!I30</f>
        <v>0</v>
      </c>
      <c r="I28" s="16">
        <f>'[1]11'!J30</f>
        <v>30</v>
      </c>
      <c r="J28" s="16">
        <f>'[1]11'!K30</f>
        <v>0</v>
      </c>
      <c r="K28" s="15">
        <f t="shared" si="4"/>
        <v>155</v>
      </c>
      <c r="L28" s="18">
        <f>frq!C28</f>
        <v>1</v>
      </c>
      <c r="M28" s="16">
        <f t="shared" si="0"/>
        <v>125</v>
      </c>
      <c r="N28" s="16">
        <f t="shared" si="1"/>
        <v>0</v>
      </c>
      <c r="O28" s="16">
        <f t="shared" si="2"/>
        <v>30</v>
      </c>
      <c r="P28" s="16">
        <f t="shared" si="3"/>
        <v>0</v>
      </c>
      <c r="Q28" s="17">
        <f t="shared" si="5"/>
        <v>155</v>
      </c>
      <c r="R28" s="17"/>
    </row>
    <row r="29" spans="1:18">
      <c r="A29" s="8" t="s">
        <v>71</v>
      </c>
      <c r="B29" s="15">
        <f>'[1]11'!B31</f>
        <v>125</v>
      </c>
      <c r="C29" s="16">
        <f>'[1]11'!C31</f>
        <v>0</v>
      </c>
      <c r="D29" s="16">
        <f>'[1]11'!D31</f>
        <v>205</v>
      </c>
      <c r="E29" s="16">
        <f>'[1]11'!E31</f>
        <v>0</v>
      </c>
      <c r="F29" s="15">
        <f t="shared" si="6"/>
        <v>330</v>
      </c>
      <c r="G29" s="15">
        <f>'[1]11'!H31</f>
        <v>125</v>
      </c>
      <c r="H29" s="16">
        <f>'[1]11'!I31</f>
        <v>0</v>
      </c>
      <c r="I29" s="16">
        <f>'[1]11'!J31</f>
        <v>30</v>
      </c>
      <c r="J29" s="16">
        <f>'[1]11'!K31</f>
        <v>0</v>
      </c>
      <c r="K29" s="15">
        <f t="shared" si="4"/>
        <v>155</v>
      </c>
      <c r="L29" s="18">
        <f>frq!C29</f>
        <v>1</v>
      </c>
      <c r="M29" s="16">
        <f t="shared" si="0"/>
        <v>125</v>
      </c>
      <c r="N29" s="16">
        <f t="shared" si="1"/>
        <v>0</v>
      </c>
      <c r="O29" s="16">
        <f t="shared" si="2"/>
        <v>30</v>
      </c>
      <c r="P29" s="16">
        <f t="shared" si="3"/>
        <v>0</v>
      </c>
      <c r="Q29" s="17">
        <f t="shared" si="5"/>
        <v>155</v>
      </c>
      <c r="R29" s="17"/>
    </row>
    <row r="30" spans="1:18">
      <c r="A30" s="8" t="s">
        <v>72</v>
      </c>
      <c r="B30" s="15">
        <f>'[1]11'!B32</f>
        <v>125</v>
      </c>
      <c r="C30" s="16">
        <f>'[1]11'!C32</f>
        <v>0</v>
      </c>
      <c r="D30" s="16">
        <f>'[1]11'!D32</f>
        <v>205</v>
      </c>
      <c r="E30" s="16">
        <f>'[1]11'!E32</f>
        <v>0</v>
      </c>
      <c r="F30" s="15">
        <f t="shared" si="6"/>
        <v>330</v>
      </c>
      <c r="G30" s="15">
        <f>'[1]11'!H32</f>
        <v>125</v>
      </c>
      <c r="H30" s="16">
        <f>'[1]11'!I32</f>
        <v>0</v>
      </c>
      <c r="I30" s="16">
        <f>'[1]11'!J32</f>
        <v>30</v>
      </c>
      <c r="J30" s="16">
        <f>'[1]11'!K32</f>
        <v>0</v>
      </c>
      <c r="K30" s="15">
        <f t="shared" si="4"/>
        <v>155</v>
      </c>
      <c r="L30" s="18">
        <f>frq!C30</f>
        <v>1</v>
      </c>
      <c r="M30" s="16">
        <f t="shared" si="0"/>
        <v>125</v>
      </c>
      <c r="N30" s="16">
        <f t="shared" si="1"/>
        <v>0</v>
      </c>
      <c r="O30" s="16">
        <f t="shared" si="2"/>
        <v>30</v>
      </c>
      <c r="P30" s="16">
        <f t="shared" si="3"/>
        <v>0</v>
      </c>
      <c r="Q30" s="17">
        <f t="shared" si="5"/>
        <v>155</v>
      </c>
      <c r="R30" s="17"/>
    </row>
    <row r="31" spans="1:18">
      <c r="A31" s="8" t="s">
        <v>73</v>
      </c>
      <c r="B31" s="15">
        <f>'[1]11'!B33</f>
        <v>125</v>
      </c>
      <c r="C31" s="16">
        <f>'[1]11'!C33</f>
        <v>0</v>
      </c>
      <c r="D31" s="16">
        <f>'[1]11'!D33</f>
        <v>205</v>
      </c>
      <c r="E31" s="16">
        <f>'[1]11'!E33</f>
        <v>0</v>
      </c>
      <c r="F31" s="15">
        <f t="shared" si="6"/>
        <v>330</v>
      </c>
      <c r="G31" s="15">
        <f>'[1]11'!H33</f>
        <v>125</v>
      </c>
      <c r="H31" s="16">
        <f>'[1]11'!I33</f>
        <v>0</v>
      </c>
      <c r="I31" s="16">
        <f>'[1]11'!J33</f>
        <v>30</v>
      </c>
      <c r="J31" s="16">
        <f>'[1]11'!K33</f>
        <v>0</v>
      </c>
      <c r="K31" s="15">
        <f t="shared" si="4"/>
        <v>155</v>
      </c>
      <c r="L31" s="18">
        <f>frq!C31</f>
        <v>1</v>
      </c>
      <c r="M31" s="16">
        <f t="shared" si="0"/>
        <v>125</v>
      </c>
      <c r="N31" s="16">
        <f t="shared" si="1"/>
        <v>0</v>
      </c>
      <c r="O31" s="16">
        <f t="shared" si="2"/>
        <v>30</v>
      </c>
      <c r="P31" s="16">
        <f t="shared" si="3"/>
        <v>0</v>
      </c>
      <c r="Q31" s="17">
        <f t="shared" si="5"/>
        <v>155</v>
      </c>
      <c r="R31" s="17"/>
    </row>
    <row r="32" spans="1:18">
      <c r="A32" s="8" t="s">
        <v>74</v>
      </c>
      <c r="B32" s="15">
        <f>'[1]11'!B34</f>
        <v>125</v>
      </c>
      <c r="C32" s="16">
        <f>'[1]11'!C34</f>
        <v>0</v>
      </c>
      <c r="D32" s="16">
        <f>'[1]11'!D34</f>
        <v>205</v>
      </c>
      <c r="E32" s="16">
        <f>'[1]11'!E34</f>
        <v>0</v>
      </c>
      <c r="F32" s="15">
        <f t="shared" si="6"/>
        <v>330</v>
      </c>
      <c r="G32" s="15">
        <f>'[1]11'!H34</f>
        <v>125</v>
      </c>
      <c r="H32" s="16">
        <f>'[1]11'!I34</f>
        <v>0</v>
      </c>
      <c r="I32" s="16">
        <f>'[1]11'!J34</f>
        <v>30</v>
      </c>
      <c r="J32" s="16">
        <f>'[1]11'!K34</f>
        <v>0</v>
      </c>
      <c r="K32" s="15">
        <f t="shared" si="4"/>
        <v>155</v>
      </c>
      <c r="L32" s="18">
        <f>frq!C32</f>
        <v>1</v>
      </c>
      <c r="M32" s="16">
        <f t="shared" si="0"/>
        <v>125</v>
      </c>
      <c r="N32" s="16">
        <f t="shared" si="1"/>
        <v>0</v>
      </c>
      <c r="O32" s="16">
        <f t="shared" si="2"/>
        <v>30</v>
      </c>
      <c r="P32" s="16">
        <f t="shared" si="3"/>
        <v>0</v>
      </c>
      <c r="Q32" s="17">
        <f t="shared" si="5"/>
        <v>155</v>
      </c>
      <c r="R32" s="17"/>
    </row>
    <row r="33" spans="1:18">
      <c r="A33" s="8" t="s">
        <v>75</v>
      </c>
      <c r="B33" s="15">
        <f>'[1]11'!B35</f>
        <v>125</v>
      </c>
      <c r="C33" s="16">
        <f>'[1]11'!C35</f>
        <v>0</v>
      </c>
      <c r="D33" s="16">
        <f>'[1]11'!D35</f>
        <v>205</v>
      </c>
      <c r="E33" s="16">
        <f>'[1]11'!E35</f>
        <v>0</v>
      </c>
      <c r="F33" s="15">
        <f t="shared" si="6"/>
        <v>330</v>
      </c>
      <c r="G33" s="15">
        <f>'[1]11'!H35</f>
        <v>125</v>
      </c>
      <c r="H33" s="16">
        <f>'[1]11'!I35</f>
        <v>0</v>
      </c>
      <c r="I33" s="16">
        <f>'[1]11'!J35</f>
        <v>30</v>
      </c>
      <c r="J33" s="16">
        <f>'[1]11'!K35</f>
        <v>0</v>
      </c>
      <c r="K33" s="15">
        <f t="shared" si="4"/>
        <v>155</v>
      </c>
      <c r="L33" s="18">
        <f>frq!C33</f>
        <v>1</v>
      </c>
      <c r="M33" s="16">
        <f t="shared" si="0"/>
        <v>125</v>
      </c>
      <c r="N33" s="16">
        <f t="shared" si="1"/>
        <v>0</v>
      </c>
      <c r="O33" s="16">
        <f t="shared" si="2"/>
        <v>30</v>
      </c>
      <c r="P33" s="16">
        <f t="shared" si="3"/>
        <v>0</v>
      </c>
      <c r="Q33" s="17">
        <f t="shared" si="5"/>
        <v>155</v>
      </c>
      <c r="R33" s="17"/>
    </row>
    <row r="34" spans="1:18">
      <c r="A34" s="8" t="s">
        <v>76</v>
      </c>
      <c r="B34" s="15">
        <f>'[1]11'!B36</f>
        <v>125</v>
      </c>
      <c r="C34" s="16">
        <f>'[1]11'!C36</f>
        <v>0</v>
      </c>
      <c r="D34" s="16">
        <f>'[1]11'!D36</f>
        <v>205</v>
      </c>
      <c r="E34" s="16">
        <f>'[1]11'!E36</f>
        <v>0</v>
      </c>
      <c r="F34" s="15">
        <f t="shared" si="6"/>
        <v>330</v>
      </c>
      <c r="G34" s="15">
        <f>'[1]11'!H36</f>
        <v>125</v>
      </c>
      <c r="H34" s="16">
        <f>'[1]11'!I36</f>
        <v>0</v>
      </c>
      <c r="I34" s="16">
        <f>'[1]11'!J36</f>
        <v>30</v>
      </c>
      <c r="J34" s="16">
        <f>'[1]11'!K36</f>
        <v>0</v>
      </c>
      <c r="K34" s="15">
        <f t="shared" si="4"/>
        <v>155</v>
      </c>
      <c r="L34" s="18">
        <f>frq!C34</f>
        <v>1</v>
      </c>
      <c r="M34" s="16">
        <f t="shared" si="0"/>
        <v>125</v>
      </c>
      <c r="N34" s="16">
        <f t="shared" si="1"/>
        <v>0</v>
      </c>
      <c r="O34" s="16">
        <f t="shared" si="2"/>
        <v>30</v>
      </c>
      <c r="P34" s="16">
        <f t="shared" si="3"/>
        <v>0</v>
      </c>
      <c r="Q34" s="17">
        <f t="shared" si="5"/>
        <v>155</v>
      </c>
      <c r="R34" s="17"/>
    </row>
    <row r="35" spans="1:18">
      <c r="A35" s="8" t="s">
        <v>77</v>
      </c>
      <c r="B35" s="15">
        <f>'[1]11'!B37</f>
        <v>125</v>
      </c>
      <c r="C35" s="16">
        <f>'[1]11'!C37</f>
        <v>0</v>
      </c>
      <c r="D35" s="16">
        <f>'[1]11'!D37</f>
        <v>205</v>
      </c>
      <c r="E35" s="16">
        <f>'[1]11'!E37</f>
        <v>0</v>
      </c>
      <c r="F35" s="15">
        <f t="shared" si="6"/>
        <v>330</v>
      </c>
      <c r="G35" s="15">
        <f>'[1]11'!H37</f>
        <v>125</v>
      </c>
      <c r="H35" s="16">
        <f>'[1]11'!I37</f>
        <v>0</v>
      </c>
      <c r="I35" s="16">
        <f>'[1]11'!J37</f>
        <v>30</v>
      </c>
      <c r="J35" s="16">
        <f>'[1]11'!K37</f>
        <v>0</v>
      </c>
      <c r="K35" s="15">
        <f t="shared" si="4"/>
        <v>155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155</v>
      </c>
      <c r="R35" s="17"/>
    </row>
    <row r="36" spans="1:18">
      <c r="A36" s="8" t="s">
        <v>78</v>
      </c>
      <c r="B36" s="15">
        <f>'[1]11'!B38</f>
        <v>125</v>
      </c>
      <c r="C36" s="16">
        <f>'[1]11'!C38</f>
        <v>0</v>
      </c>
      <c r="D36" s="16">
        <f>'[1]11'!D38</f>
        <v>205</v>
      </c>
      <c r="E36" s="16">
        <f>'[1]11'!E38</f>
        <v>0</v>
      </c>
      <c r="F36" s="15">
        <f t="shared" si="6"/>
        <v>330</v>
      </c>
      <c r="G36" s="15">
        <f>'[1]11'!H38</f>
        <v>125</v>
      </c>
      <c r="H36" s="16">
        <f>'[1]11'!I38</f>
        <v>0</v>
      </c>
      <c r="I36" s="16">
        <f>'[1]11'!J38</f>
        <v>30</v>
      </c>
      <c r="J36" s="16">
        <f>'[1]11'!K38</f>
        <v>0</v>
      </c>
      <c r="K36" s="15">
        <f t="shared" si="4"/>
        <v>155</v>
      </c>
      <c r="L36" s="18">
        <f>frq!C36</f>
        <v>1</v>
      </c>
      <c r="M36" s="16">
        <f t="shared" si="7"/>
        <v>125</v>
      </c>
      <c r="N36" s="16">
        <f t="shared" si="8"/>
        <v>0</v>
      </c>
      <c r="O36" s="16">
        <f t="shared" si="9"/>
        <v>30</v>
      </c>
      <c r="P36" s="16">
        <f t="shared" si="10"/>
        <v>0</v>
      </c>
      <c r="Q36" s="17">
        <f t="shared" si="5"/>
        <v>155</v>
      </c>
      <c r="R36" s="17"/>
    </row>
    <row r="37" spans="1:18">
      <c r="A37" s="8" t="s">
        <v>79</v>
      </c>
      <c r="B37" s="15">
        <f>'[1]11'!B39</f>
        <v>125</v>
      </c>
      <c r="C37" s="16">
        <f>'[1]11'!C39</f>
        <v>0</v>
      </c>
      <c r="D37" s="16">
        <f>'[1]11'!D39</f>
        <v>205</v>
      </c>
      <c r="E37" s="16">
        <f>'[1]11'!E39</f>
        <v>0</v>
      </c>
      <c r="F37" s="15">
        <f t="shared" si="6"/>
        <v>330</v>
      </c>
      <c r="G37" s="15">
        <f>'[1]11'!H39</f>
        <v>125</v>
      </c>
      <c r="H37" s="16">
        <f>'[1]11'!I39</f>
        <v>0</v>
      </c>
      <c r="I37" s="16">
        <f>'[1]11'!J39</f>
        <v>30</v>
      </c>
      <c r="J37" s="16">
        <f>'[1]11'!K39</f>
        <v>0</v>
      </c>
      <c r="K37" s="15">
        <f t="shared" si="4"/>
        <v>155</v>
      </c>
      <c r="L37" s="18">
        <f>frq!C37</f>
        <v>1</v>
      </c>
      <c r="M37" s="16">
        <f t="shared" si="7"/>
        <v>125</v>
      </c>
      <c r="N37" s="16">
        <f t="shared" si="8"/>
        <v>0</v>
      </c>
      <c r="O37" s="16">
        <f t="shared" si="9"/>
        <v>30</v>
      </c>
      <c r="P37" s="16">
        <f t="shared" si="10"/>
        <v>0</v>
      </c>
      <c r="Q37" s="17">
        <f t="shared" si="5"/>
        <v>155</v>
      </c>
      <c r="R37" s="17"/>
    </row>
    <row r="38" spans="1:18">
      <c r="A38" s="8" t="s">
        <v>80</v>
      </c>
      <c r="B38" s="15">
        <f>'[1]11'!B40</f>
        <v>125</v>
      </c>
      <c r="C38" s="16">
        <f>'[1]11'!C40</f>
        <v>0</v>
      </c>
      <c r="D38" s="16">
        <f>'[1]11'!D40</f>
        <v>205</v>
      </c>
      <c r="E38" s="16">
        <f>'[1]11'!E40</f>
        <v>0</v>
      </c>
      <c r="F38" s="15">
        <f t="shared" si="6"/>
        <v>330</v>
      </c>
      <c r="G38" s="15">
        <f>'[1]11'!H40</f>
        <v>125</v>
      </c>
      <c r="H38" s="16">
        <f>'[1]11'!I40</f>
        <v>0</v>
      </c>
      <c r="I38" s="16">
        <f>'[1]11'!J40</f>
        <v>30</v>
      </c>
      <c r="J38" s="16">
        <f>'[1]11'!K40</f>
        <v>0</v>
      </c>
      <c r="K38" s="15">
        <f t="shared" si="4"/>
        <v>155</v>
      </c>
      <c r="L38" s="18">
        <f>frq!C38</f>
        <v>1</v>
      </c>
      <c r="M38" s="16">
        <f t="shared" si="7"/>
        <v>125</v>
      </c>
      <c r="N38" s="16">
        <f t="shared" si="8"/>
        <v>0</v>
      </c>
      <c r="O38" s="16">
        <f t="shared" si="9"/>
        <v>30</v>
      </c>
      <c r="P38" s="16">
        <f t="shared" si="10"/>
        <v>0</v>
      </c>
      <c r="Q38" s="17">
        <f t="shared" si="5"/>
        <v>155</v>
      </c>
      <c r="R38" s="17"/>
    </row>
    <row r="39" spans="1:18">
      <c r="A39" s="8" t="s">
        <v>81</v>
      </c>
      <c r="B39" s="15">
        <f>'[1]11'!B41</f>
        <v>125</v>
      </c>
      <c r="C39" s="16">
        <f>'[1]11'!C41</f>
        <v>0</v>
      </c>
      <c r="D39" s="16">
        <f>'[1]11'!D41</f>
        <v>205</v>
      </c>
      <c r="E39" s="16">
        <f>'[1]11'!E41</f>
        <v>0</v>
      </c>
      <c r="F39" s="15">
        <f t="shared" si="6"/>
        <v>330</v>
      </c>
      <c r="G39" s="15">
        <f>'[1]11'!H41</f>
        <v>125</v>
      </c>
      <c r="H39" s="16">
        <f>'[1]11'!I41</f>
        <v>0</v>
      </c>
      <c r="I39" s="16">
        <f>'[1]11'!J41</f>
        <v>30</v>
      </c>
      <c r="J39" s="16">
        <f>'[1]11'!K41</f>
        <v>0</v>
      </c>
      <c r="K39" s="15">
        <f t="shared" si="4"/>
        <v>155</v>
      </c>
      <c r="L39" s="18">
        <f>frq!C39</f>
        <v>1</v>
      </c>
      <c r="M39" s="16">
        <f t="shared" si="7"/>
        <v>125</v>
      </c>
      <c r="N39" s="16">
        <f t="shared" si="8"/>
        <v>0</v>
      </c>
      <c r="O39" s="16">
        <f t="shared" si="9"/>
        <v>30</v>
      </c>
      <c r="P39" s="16">
        <f t="shared" si="10"/>
        <v>0</v>
      </c>
      <c r="Q39" s="17">
        <f t="shared" si="5"/>
        <v>155</v>
      </c>
      <c r="R39" s="17"/>
    </row>
    <row r="40" spans="1:18">
      <c r="A40" s="8" t="s">
        <v>82</v>
      </c>
      <c r="B40" s="15">
        <f>'[1]11'!B42</f>
        <v>125</v>
      </c>
      <c r="C40" s="16">
        <f>'[1]11'!C42</f>
        <v>0</v>
      </c>
      <c r="D40" s="16">
        <f>'[1]11'!D42</f>
        <v>205</v>
      </c>
      <c r="E40" s="16">
        <f>'[1]11'!E42</f>
        <v>0</v>
      </c>
      <c r="F40" s="15">
        <f t="shared" si="6"/>
        <v>330</v>
      </c>
      <c r="G40" s="15">
        <f>'[1]11'!H42</f>
        <v>125</v>
      </c>
      <c r="H40" s="16">
        <f>'[1]11'!I42</f>
        <v>0</v>
      </c>
      <c r="I40" s="16">
        <f>'[1]11'!J42</f>
        <v>30</v>
      </c>
      <c r="J40" s="16">
        <f>'[1]11'!K42</f>
        <v>0</v>
      </c>
      <c r="K40" s="15">
        <f t="shared" si="4"/>
        <v>155</v>
      </c>
      <c r="L40" s="18">
        <f>frq!C40</f>
        <v>1</v>
      </c>
      <c r="M40" s="16">
        <f t="shared" si="7"/>
        <v>125</v>
      </c>
      <c r="N40" s="16">
        <f t="shared" si="8"/>
        <v>0</v>
      </c>
      <c r="O40" s="16">
        <f t="shared" si="9"/>
        <v>30</v>
      </c>
      <c r="P40" s="16">
        <f t="shared" si="10"/>
        <v>0</v>
      </c>
      <c r="Q40" s="17">
        <f t="shared" si="5"/>
        <v>155</v>
      </c>
      <c r="R40" s="17"/>
    </row>
    <row r="41" spans="1:18">
      <c r="A41" s="8" t="s">
        <v>83</v>
      </c>
      <c r="B41" s="15">
        <f>'[1]11'!B43</f>
        <v>125</v>
      </c>
      <c r="C41" s="16">
        <f>'[1]11'!C43</f>
        <v>0</v>
      </c>
      <c r="D41" s="16">
        <f>'[1]11'!D43</f>
        <v>205</v>
      </c>
      <c r="E41" s="16">
        <f>'[1]11'!E43</f>
        <v>0</v>
      </c>
      <c r="F41" s="15">
        <f t="shared" si="6"/>
        <v>330</v>
      </c>
      <c r="G41" s="15">
        <f>'[1]11'!H43</f>
        <v>125</v>
      </c>
      <c r="H41" s="16">
        <f>'[1]11'!I43</f>
        <v>0</v>
      </c>
      <c r="I41" s="16">
        <f>'[1]11'!J43</f>
        <v>30</v>
      </c>
      <c r="J41" s="16">
        <f>'[1]11'!K43</f>
        <v>0</v>
      </c>
      <c r="K41" s="15">
        <f t="shared" si="4"/>
        <v>155</v>
      </c>
      <c r="L41" s="18">
        <f>frq!C41</f>
        <v>1</v>
      </c>
      <c r="M41" s="16">
        <f t="shared" si="7"/>
        <v>125</v>
      </c>
      <c r="N41" s="16">
        <f t="shared" si="8"/>
        <v>0</v>
      </c>
      <c r="O41" s="16">
        <f t="shared" si="9"/>
        <v>30</v>
      </c>
      <c r="P41" s="16">
        <f t="shared" si="10"/>
        <v>0</v>
      </c>
      <c r="Q41" s="17">
        <f t="shared" si="5"/>
        <v>155</v>
      </c>
      <c r="R41" s="17"/>
    </row>
    <row r="42" spans="1:18">
      <c r="A42" s="8" t="s">
        <v>84</v>
      </c>
      <c r="B42" s="15">
        <f>'[1]11'!B44</f>
        <v>125</v>
      </c>
      <c r="C42" s="16">
        <f>'[1]11'!C44</f>
        <v>0</v>
      </c>
      <c r="D42" s="16">
        <f>'[1]11'!D44</f>
        <v>205</v>
      </c>
      <c r="E42" s="16">
        <f>'[1]11'!E44</f>
        <v>0</v>
      </c>
      <c r="F42" s="15">
        <f t="shared" si="6"/>
        <v>330</v>
      </c>
      <c r="G42" s="15">
        <f>'[1]11'!H44</f>
        <v>125</v>
      </c>
      <c r="H42" s="16">
        <f>'[1]11'!I44</f>
        <v>0</v>
      </c>
      <c r="I42" s="16">
        <f>'[1]11'!J44</f>
        <v>27</v>
      </c>
      <c r="J42" s="16">
        <f>'[1]11'!K44</f>
        <v>0</v>
      </c>
      <c r="K42" s="15">
        <f t="shared" si="4"/>
        <v>152</v>
      </c>
      <c r="L42" s="18">
        <f>frq!C42</f>
        <v>1</v>
      </c>
      <c r="M42" s="16">
        <f t="shared" si="7"/>
        <v>125</v>
      </c>
      <c r="N42" s="16">
        <f t="shared" si="8"/>
        <v>0</v>
      </c>
      <c r="O42" s="16">
        <f t="shared" si="9"/>
        <v>27</v>
      </c>
      <c r="P42" s="16">
        <f t="shared" si="10"/>
        <v>0</v>
      </c>
      <c r="Q42" s="17">
        <f t="shared" si="5"/>
        <v>152</v>
      </c>
      <c r="R42" s="17"/>
    </row>
    <row r="43" spans="1:18">
      <c r="A43" s="8" t="s">
        <v>85</v>
      </c>
      <c r="B43" s="15">
        <f>'[1]11'!B45</f>
        <v>125</v>
      </c>
      <c r="C43" s="16">
        <f>'[1]11'!C45</f>
        <v>0</v>
      </c>
      <c r="D43" s="16">
        <f>'[1]11'!D45</f>
        <v>205</v>
      </c>
      <c r="E43" s="16">
        <f>'[1]11'!E45</f>
        <v>0</v>
      </c>
      <c r="F43" s="15">
        <f t="shared" si="6"/>
        <v>330</v>
      </c>
      <c r="G43" s="15">
        <f>'[1]11'!H45</f>
        <v>125</v>
      </c>
      <c r="H43" s="16">
        <f>'[1]11'!I45</f>
        <v>0</v>
      </c>
      <c r="I43" s="16">
        <f>'[1]11'!J45</f>
        <v>27</v>
      </c>
      <c r="J43" s="16">
        <f>'[1]11'!K45</f>
        <v>0</v>
      </c>
      <c r="K43" s="15">
        <f t="shared" si="4"/>
        <v>152</v>
      </c>
      <c r="L43" s="18">
        <f>frq!C43</f>
        <v>1</v>
      </c>
      <c r="M43" s="16">
        <f t="shared" si="7"/>
        <v>125</v>
      </c>
      <c r="N43" s="16">
        <f t="shared" si="8"/>
        <v>0</v>
      </c>
      <c r="O43" s="16">
        <f t="shared" si="9"/>
        <v>27</v>
      </c>
      <c r="P43" s="16">
        <f t="shared" si="10"/>
        <v>0</v>
      </c>
      <c r="Q43" s="17">
        <f t="shared" si="5"/>
        <v>152</v>
      </c>
      <c r="R43" s="17"/>
    </row>
    <row r="44" spans="1:18">
      <c r="A44" s="8" t="s">
        <v>86</v>
      </c>
      <c r="B44" s="15">
        <f>'[1]11'!B46</f>
        <v>125</v>
      </c>
      <c r="C44" s="16">
        <f>'[1]11'!C46</f>
        <v>0</v>
      </c>
      <c r="D44" s="16">
        <f>'[1]11'!D46</f>
        <v>205</v>
      </c>
      <c r="E44" s="16">
        <f>'[1]11'!E46</f>
        <v>0</v>
      </c>
      <c r="F44" s="15">
        <f t="shared" si="6"/>
        <v>330</v>
      </c>
      <c r="G44" s="15">
        <f>'[1]11'!H46</f>
        <v>125</v>
      </c>
      <c r="H44" s="16">
        <f>'[1]11'!I46</f>
        <v>0</v>
      </c>
      <c r="I44" s="16">
        <f>'[1]11'!J46</f>
        <v>27</v>
      </c>
      <c r="J44" s="16">
        <f>'[1]11'!K46</f>
        <v>0</v>
      </c>
      <c r="K44" s="15">
        <f t="shared" si="4"/>
        <v>152</v>
      </c>
      <c r="L44" s="18">
        <f>frq!C44</f>
        <v>1</v>
      </c>
      <c r="M44" s="16">
        <f t="shared" si="7"/>
        <v>125</v>
      </c>
      <c r="N44" s="16">
        <f t="shared" si="8"/>
        <v>0</v>
      </c>
      <c r="O44" s="16">
        <f t="shared" si="9"/>
        <v>27</v>
      </c>
      <c r="P44" s="16">
        <f t="shared" si="10"/>
        <v>0</v>
      </c>
      <c r="Q44" s="17">
        <f t="shared" si="5"/>
        <v>152</v>
      </c>
      <c r="R44" s="17"/>
    </row>
    <row r="45" spans="1:18">
      <c r="A45" s="8" t="s">
        <v>87</v>
      </c>
      <c r="B45" s="15">
        <f>'[1]11'!B47</f>
        <v>125</v>
      </c>
      <c r="C45" s="16">
        <f>'[1]11'!C47</f>
        <v>0</v>
      </c>
      <c r="D45" s="16">
        <f>'[1]11'!D47</f>
        <v>205</v>
      </c>
      <c r="E45" s="16">
        <f>'[1]11'!E47</f>
        <v>0</v>
      </c>
      <c r="F45" s="15">
        <f t="shared" si="6"/>
        <v>330</v>
      </c>
      <c r="G45" s="15">
        <f>'[1]11'!H47</f>
        <v>125</v>
      </c>
      <c r="H45" s="16">
        <f>'[1]11'!I47</f>
        <v>0</v>
      </c>
      <c r="I45" s="16">
        <f>'[1]11'!J47</f>
        <v>27</v>
      </c>
      <c r="J45" s="16">
        <f>'[1]11'!K47</f>
        <v>0</v>
      </c>
      <c r="K45" s="15">
        <f t="shared" si="4"/>
        <v>152</v>
      </c>
      <c r="L45" s="18">
        <f>frq!C45</f>
        <v>1</v>
      </c>
      <c r="M45" s="16">
        <f t="shared" si="7"/>
        <v>125</v>
      </c>
      <c r="N45" s="16">
        <f t="shared" si="8"/>
        <v>0</v>
      </c>
      <c r="O45" s="16">
        <f t="shared" si="9"/>
        <v>27</v>
      </c>
      <c r="P45" s="16">
        <f t="shared" si="10"/>
        <v>0</v>
      </c>
      <c r="Q45" s="17">
        <f t="shared" si="5"/>
        <v>152</v>
      </c>
      <c r="R45" s="17"/>
    </row>
    <row r="46" spans="1:18">
      <c r="A46" s="8" t="s">
        <v>88</v>
      </c>
      <c r="B46" s="15">
        <f>'[1]11'!B48</f>
        <v>125</v>
      </c>
      <c r="C46" s="16">
        <f>'[1]11'!C48</f>
        <v>0</v>
      </c>
      <c r="D46" s="16">
        <f>'[1]11'!D48</f>
        <v>205</v>
      </c>
      <c r="E46" s="16">
        <f>'[1]11'!E48</f>
        <v>0</v>
      </c>
      <c r="F46" s="15">
        <f t="shared" si="6"/>
        <v>330</v>
      </c>
      <c r="G46" s="15">
        <f>'[1]11'!H48</f>
        <v>125</v>
      </c>
      <c r="H46" s="16">
        <f>'[1]11'!I48</f>
        <v>0</v>
      </c>
      <c r="I46" s="16">
        <f>'[1]11'!J48</f>
        <v>27</v>
      </c>
      <c r="J46" s="16">
        <f>'[1]11'!K48</f>
        <v>0</v>
      </c>
      <c r="K46" s="15">
        <f t="shared" si="4"/>
        <v>152</v>
      </c>
      <c r="L46" s="18">
        <f>frq!C46</f>
        <v>1</v>
      </c>
      <c r="M46" s="16">
        <f t="shared" si="7"/>
        <v>125</v>
      </c>
      <c r="N46" s="16">
        <f t="shared" si="8"/>
        <v>0</v>
      </c>
      <c r="O46" s="16">
        <f t="shared" si="9"/>
        <v>27</v>
      </c>
      <c r="P46" s="16">
        <f t="shared" si="10"/>
        <v>0</v>
      </c>
      <c r="Q46" s="17">
        <f t="shared" si="5"/>
        <v>152</v>
      </c>
      <c r="R46" s="17"/>
    </row>
    <row r="47" spans="1:18">
      <c r="A47" s="8" t="s">
        <v>89</v>
      </c>
      <c r="B47" s="15">
        <f>'[1]11'!B49</f>
        <v>125</v>
      </c>
      <c r="C47" s="16">
        <f>'[1]11'!C49</f>
        <v>0</v>
      </c>
      <c r="D47" s="16">
        <f>'[1]11'!D49</f>
        <v>205</v>
      </c>
      <c r="E47" s="16">
        <f>'[1]11'!E49</f>
        <v>0</v>
      </c>
      <c r="F47" s="15">
        <f t="shared" si="6"/>
        <v>330</v>
      </c>
      <c r="G47" s="15">
        <f>'[1]11'!H49</f>
        <v>125</v>
      </c>
      <c r="H47" s="16">
        <f>'[1]11'!I49</f>
        <v>0</v>
      </c>
      <c r="I47" s="16">
        <f>'[1]11'!J49</f>
        <v>27</v>
      </c>
      <c r="J47" s="16">
        <f>'[1]11'!K49</f>
        <v>0</v>
      </c>
      <c r="K47" s="15">
        <f t="shared" si="4"/>
        <v>152</v>
      </c>
      <c r="L47" s="18">
        <f>frq!C47</f>
        <v>1</v>
      </c>
      <c r="M47" s="16">
        <f t="shared" si="7"/>
        <v>125</v>
      </c>
      <c r="N47" s="16">
        <f t="shared" si="8"/>
        <v>0</v>
      </c>
      <c r="O47" s="16">
        <f t="shared" si="9"/>
        <v>27</v>
      </c>
      <c r="P47" s="16">
        <f t="shared" si="10"/>
        <v>0</v>
      </c>
      <c r="Q47" s="17">
        <f t="shared" si="5"/>
        <v>152</v>
      </c>
      <c r="R47" s="17"/>
    </row>
    <row r="48" spans="1:18">
      <c r="A48" s="8" t="s">
        <v>90</v>
      </c>
      <c r="B48" s="15">
        <f>'[1]11'!B50</f>
        <v>125</v>
      </c>
      <c r="C48" s="16">
        <f>'[1]11'!C50</f>
        <v>0</v>
      </c>
      <c r="D48" s="16">
        <f>'[1]11'!D50</f>
        <v>205</v>
      </c>
      <c r="E48" s="16">
        <f>'[1]11'!E50</f>
        <v>0</v>
      </c>
      <c r="F48" s="15">
        <f t="shared" si="6"/>
        <v>330</v>
      </c>
      <c r="G48" s="15">
        <f>'[1]11'!H50</f>
        <v>125</v>
      </c>
      <c r="H48" s="16">
        <f>'[1]11'!I50</f>
        <v>0</v>
      </c>
      <c r="I48" s="16">
        <f>'[1]11'!J50</f>
        <v>27</v>
      </c>
      <c r="J48" s="16">
        <f>'[1]11'!K50</f>
        <v>0</v>
      </c>
      <c r="K48" s="15">
        <f t="shared" si="4"/>
        <v>152</v>
      </c>
      <c r="L48" s="18">
        <f>frq!C48</f>
        <v>1</v>
      </c>
      <c r="M48" s="16">
        <f t="shared" si="7"/>
        <v>125</v>
      </c>
      <c r="N48" s="16">
        <f t="shared" si="8"/>
        <v>0</v>
      </c>
      <c r="O48" s="16">
        <f t="shared" si="9"/>
        <v>27</v>
      </c>
      <c r="P48" s="16">
        <f t="shared" si="10"/>
        <v>0</v>
      </c>
      <c r="Q48" s="17">
        <f t="shared" si="5"/>
        <v>152</v>
      </c>
      <c r="R48" s="17"/>
    </row>
    <row r="49" spans="1:18">
      <c r="A49" s="8" t="s">
        <v>91</v>
      </c>
      <c r="B49" s="15">
        <f>'[1]11'!B51</f>
        <v>125</v>
      </c>
      <c r="C49" s="16">
        <f>'[1]11'!C51</f>
        <v>0</v>
      </c>
      <c r="D49" s="16">
        <f>'[1]11'!D51</f>
        <v>205</v>
      </c>
      <c r="E49" s="16">
        <f>'[1]11'!E51</f>
        <v>0</v>
      </c>
      <c r="F49" s="15">
        <f t="shared" si="6"/>
        <v>330</v>
      </c>
      <c r="G49" s="15">
        <f>'[1]11'!H51</f>
        <v>125</v>
      </c>
      <c r="H49" s="16">
        <f>'[1]11'!I51</f>
        <v>0</v>
      </c>
      <c r="I49" s="16">
        <f>'[1]11'!J51</f>
        <v>24</v>
      </c>
      <c r="J49" s="16">
        <f>'[1]11'!K51</f>
        <v>0</v>
      </c>
      <c r="K49" s="15">
        <f t="shared" si="4"/>
        <v>149</v>
      </c>
      <c r="L49" s="18">
        <f>frq!C49</f>
        <v>1</v>
      </c>
      <c r="M49" s="16">
        <f t="shared" si="7"/>
        <v>125</v>
      </c>
      <c r="N49" s="16">
        <f t="shared" si="8"/>
        <v>0</v>
      </c>
      <c r="O49" s="16">
        <f t="shared" si="9"/>
        <v>24</v>
      </c>
      <c r="P49" s="16">
        <f t="shared" si="10"/>
        <v>0</v>
      </c>
      <c r="Q49" s="17">
        <f t="shared" si="5"/>
        <v>149</v>
      </c>
      <c r="R49" s="17"/>
    </row>
    <row r="50" spans="1:18">
      <c r="A50" s="8" t="s">
        <v>92</v>
      </c>
      <c r="B50" s="15">
        <f>'[1]11'!B52</f>
        <v>125</v>
      </c>
      <c r="C50" s="16">
        <f>'[1]11'!C52</f>
        <v>0</v>
      </c>
      <c r="D50" s="16">
        <f>'[1]11'!D52</f>
        <v>205</v>
      </c>
      <c r="E50" s="16">
        <f>'[1]11'!E52</f>
        <v>0</v>
      </c>
      <c r="F50" s="15">
        <f t="shared" si="6"/>
        <v>330</v>
      </c>
      <c r="G50" s="15">
        <f>'[1]11'!H52</f>
        <v>125</v>
      </c>
      <c r="H50" s="16">
        <f>'[1]11'!I52</f>
        <v>0</v>
      </c>
      <c r="I50" s="16">
        <f>'[1]11'!J52</f>
        <v>23</v>
      </c>
      <c r="J50" s="16">
        <f>'[1]11'!K52</f>
        <v>0</v>
      </c>
      <c r="K50" s="15">
        <f t="shared" si="4"/>
        <v>148</v>
      </c>
      <c r="L50" s="18">
        <f>frq!C50</f>
        <v>1</v>
      </c>
      <c r="M50" s="16">
        <f t="shared" si="7"/>
        <v>125</v>
      </c>
      <c r="N50" s="16">
        <f t="shared" si="8"/>
        <v>0</v>
      </c>
      <c r="O50" s="16">
        <f t="shared" si="9"/>
        <v>23</v>
      </c>
      <c r="P50" s="16">
        <f t="shared" si="10"/>
        <v>0</v>
      </c>
      <c r="Q50" s="17">
        <f t="shared" si="5"/>
        <v>148</v>
      </c>
      <c r="R50" s="17"/>
    </row>
    <row r="51" spans="1:18">
      <c r="A51" s="8" t="s">
        <v>93</v>
      </c>
      <c r="B51" s="15">
        <f>'[1]11'!B53</f>
        <v>125</v>
      </c>
      <c r="C51" s="16">
        <f>'[1]11'!C53</f>
        <v>0</v>
      </c>
      <c r="D51" s="16">
        <f>'[1]11'!D53</f>
        <v>205</v>
      </c>
      <c r="E51" s="16">
        <f>'[1]11'!E53</f>
        <v>0</v>
      </c>
      <c r="F51" s="15">
        <f t="shared" si="6"/>
        <v>330</v>
      </c>
      <c r="G51" s="15">
        <f>'[1]11'!H53</f>
        <v>125</v>
      </c>
      <c r="H51" s="16">
        <f>'[1]11'!I53</f>
        <v>0</v>
      </c>
      <c r="I51" s="16">
        <f>'[1]11'!J53</f>
        <v>22</v>
      </c>
      <c r="J51" s="16">
        <f>'[1]11'!K53</f>
        <v>0</v>
      </c>
      <c r="K51" s="15">
        <f t="shared" si="4"/>
        <v>147</v>
      </c>
      <c r="L51" s="18">
        <f>frq!C51</f>
        <v>1</v>
      </c>
      <c r="M51" s="16">
        <f t="shared" si="7"/>
        <v>125</v>
      </c>
      <c r="N51" s="16">
        <f t="shared" si="8"/>
        <v>0</v>
      </c>
      <c r="O51" s="16">
        <f t="shared" si="9"/>
        <v>22</v>
      </c>
      <c r="P51" s="16">
        <f t="shared" si="10"/>
        <v>0</v>
      </c>
      <c r="Q51" s="17">
        <f t="shared" si="5"/>
        <v>147</v>
      </c>
      <c r="R51" s="17"/>
    </row>
    <row r="52" spans="1:18">
      <c r="A52" s="8" t="s">
        <v>94</v>
      </c>
      <c r="B52" s="15">
        <f>'[1]11'!B54</f>
        <v>125</v>
      </c>
      <c r="C52" s="16">
        <f>'[1]11'!C54</f>
        <v>0</v>
      </c>
      <c r="D52" s="16">
        <f>'[1]11'!D54</f>
        <v>205</v>
      </c>
      <c r="E52" s="16">
        <f>'[1]11'!E54</f>
        <v>0</v>
      </c>
      <c r="F52" s="15">
        <f t="shared" si="6"/>
        <v>330</v>
      </c>
      <c r="G52" s="15">
        <f>'[1]11'!H54</f>
        <v>125</v>
      </c>
      <c r="H52" s="16">
        <f>'[1]11'!I54</f>
        <v>0</v>
      </c>
      <c r="I52" s="16">
        <f>'[1]11'!J54</f>
        <v>22</v>
      </c>
      <c r="J52" s="16">
        <f>'[1]11'!K54</f>
        <v>0</v>
      </c>
      <c r="K52" s="15">
        <f t="shared" si="4"/>
        <v>147</v>
      </c>
      <c r="L52" s="18">
        <f>frq!C52</f>
        <v>1</v>
      </c>
      <c r="M52" s="16">
        <f t="shared" si="7"/>
        <v>125</v>
      </c>
      <c r="N52" s="16">
        <f t="shared" si="8"/>
        <v>0</v>
      </c>
      <c r="O52" s="16">
        <f t="shared" si="9"/>
        <v>22</v>
      </c>
      <c r="P52" s="16">
        <f t="shared" si="10"/>
        <v>0</v>
      </c>
      <c r="Q52" s="17">
        <f t="shared" si="5"/>
        <v>147</v>
      </c>
      <c r="R52" s="17"/>
    </row>
    <row r="53" spans="1:18">
      <c r="A53" s="8" t="s">
        <v>95</v>
      </c>
      <c r="B53" s="15">
        <f>'[1]11'!B55</f>
        <v>125</v>
      </c>
      <c r="C53" s="16">
        <f>'[1]11'!C55</f>
        <v>0</v>
      </c>
      <c r="D53" s="16">
        <f>'[1]11'!D55</f>
        <v>205</v>
      </c>
      <c r="E53" s="16">
        <f>'[1]11'!E55</f>
        <v>0</v>
      </c>
      <c r="F53" s="15">
        <f t="shared" si="6"/>
        <v>330</v>
      </c>
      <c r="G53" s="15">
        <f>'[1]11'!H55</f>
        <v>125</v>
      </c>
      <c r="H53" s="16">
        <f>'[1]11'!I55</f>
        <v>0</v>
      </c>
      <c r="I53" s="16">
        <f>'[1]11'!J55</f>
        <v>25</v>
      </c>
      <c r="J53" s="16">
        <f>'[1]11'!K55</f>
        <v>0</v>
      </c>
      <c r="K53" s="15">
        <f t="shared" si="4"/>
        <v>150</v>
      </c>
      <c r="L53" s="18">
        <f>frq!C53</f>
        <v>1</v>
      </c>
      <c r="M53" s="16">
        <f t="shared" si="7"/>
        <v>125</v>
      </c>
      <c r="N53" s="16">
        <f t="shared" si="8"/>
        <v>0</v>
      </c>
      <c r="O53" s="16">
        <f t="shared" si="9"/>
        <v>25</v>
      </c>
      <c r="P53" s="16">
        <f t="shared" si="10"/>
        <v>0</v>
      </c>
      <c r="Q53" s="17">
        <f t="shared" si="5"/>
        <v>150</v>
      </c>
      <c r="R53" s="17"/>
    </row>
    <row r="54" spans="1:18">
      <c r="A54" s="8" t="s">
        <v>96</v>
      </c>
      <c r="B54" s="15">
        <f>'[1]11'!B56</f>
        <v>125</v>
      </c>
      <c r="C54" s="16">
        <f>'[1]11'!C56</f>
        <v>0</v>
      </c>
      <c r="D54" s="16">
        <f>'[1]11'!D56</f>
        <v>205</v>
      </c>
      <c r="E54" s="16">
        <f>'[1]11'!E56</f>
        <v>0</v>
      </c>
      <c r="F54" s="15">
        <f t="shared" si="6"/>
        <v>330</v>
      </c>
      <c r="G54" s="15">
        <f>'[1]11'!H56</f>
        <v>125</v>
      </c>
      <c r="H54" s="16">
        <f>'[1]11'!I56</f>
        <v>0</v>
      </c>
      <c r="I54" s="16">
        <f>'[1]11'!J56</f>
        <v>25</v>
      </c>
      <c r="J54" s="16">
        <f>'[1]11'!K56</f>
        <v>0</v>
      </c>
      <c r="K54" s="15">
        <f t="shared" si="4"/>
        <v>150</v>
      </c>
      <c r="L54" s="18">
        <f>frq!C54</f>
        <v>1</v>
      </c>
      <c r="M54" s="16">
        <f t="shared" si="7"/>
        <v>125</v>
      </c>
      <c r="N54" s="16">
        <f t="shared" si="8"/>
        <v>0</v>
      </c>
      <c r="O54" s="16">
        <f t="shared" si="9"/>
        <v>25</v>
      </c>
      <c r="P54" s="16">
        <f t="shared" si="10"/>
        <v>0</v>
      </c>
      <c r="Q54" s="17">
        <f t="shared" si="5"/>
        <v>150</v>
      </c>
      <c r="R54" s="17"/>
    </row>
    <row r="55" spans="1:18">
      <c r="A55" s="8" t="s">
        <v>97</v>
      </c>
      <c r="B55" s="15">
        <f>'[1]11'!B57</f>
        <v>125</v>
      </c>
      <c r="C55" s="16">
        <f>'[1]11'!C57</f>
        <v>0</v>
      </c>
      <c r="D55" s="16">
        <f>'[1]11'!D57</f>
        <v>205</v>
      </c>
      <c r="E55" s="16">
        <f>'[1]11'!E57</f>
        <v>0</v>
      </c>
      <c r="F55" s="15">
        <f t="shared" si="6"/>
        <v>330</v>
      </c>
      <c r="G55" s="15">
        <f>'[1]11'!H57</f>
        <v>125</v>
      </c>
      <c r="H55" s="16">
        <f>'[1]11'!I57</f>
        <v>0</v>
      </c>
      <c r="I55" s="16">
        <f>'[1]11'!J57</f>
        <v>25</v>
      </c>
      <c r="J55" s="16">
        <f>'[1]11'!K57</f>
        <v>0</v>
      </c>
      <c r="K55" s="15">
        <f t="shared" si="4"/>
        <v>150</v>
      </c>
      <c r="L55" s="18">
        <f>frq!C55</f>
        <v>1</v>
      </c>
      <c r="M55" s="16">
        <f t="shared" si="7"/>
        <v>125</v>
      </c>
      <c r="N55" s="16">
        <f t="shared" si="8"/>
        <v>0</v>
      </c>
      <c r="O55" s="16">
        <f t="shared" si="9"/>
        <v>25</v>
      </c>
      <c r="P55" s="16">
        <f t="shared" si="10"/>
        <v>0</v>
      </c>
      <c r="Q55" s="17">
        <f t="shared" si="5"/>
        <v>150</v>
      </c>
      <c r="R55" s="17"/>
    </row>
    <row r="56" spans="1:18">
      <c r="A56" s="8" t="s">
        <v>98</v>
      </c>
      <c r="B56" s="15">
        <f>'[1]11'!B58</f>
        <v>125</v>
      </c>
      <c r="C56" s="16">
        <f>'[1]11'!C58</f>
        <v>0</v>
      </c>
      <c r="D56" s="16">
        <f>'[1]11'!D58</f>
        <v>205</v>
      </c>
      <c r="E56" s="16">
        <f>'[1]11'!E58</f>
        <v>0</v>
      </c>
      <c r="F56" s="15">
        <f t="shared" si="6"/>
        <v>330</v>
      </c>
      <c r="G56" s="15">
        <f>'[1]11'!H58</f>
        <v>125</v>
      </c>
      <c r="H56" s="16">
        <f>'[1]11'!I58</f>
        <v>0</v>
      </c>
      <c r="I56" s="16">
        <f>'[1]11'!J58</f>
        <v>25</v>
      </c>
      <c r="J56" s="16">
        <f>'[1]11'!K58</f>
        <v>0</v>
      </c>
      <c r="K56" s="15">
        <f t="shared" si="4"/>
        <v>150</v>
      </c>
      <c r="L56" s="18">
        <f>frq!C56</f>
        <v>1</v>
      </c>
      <c r="M56" s="16">
        <f t="shared" si="7"/>
        <v>125</v>
      </c>
      <c r="N56" s="16">
        <f t="shared" si="8"/>
        <v>0</v>
      </c>
      <c r="O56" s="16">
        <f t="shared" si="9"/>
        <v>25</v>
      </c>
      <c r="P56" s="16">
        <f t="shared" si="10"/>
        <v>0</v>
      </c>
      <c r="Q56" s="17">
        <f t="shared" si="5"/>
        <v>150</v>
      </c>
      <c r="R56" s="17"/>
    </row>
    <row r="57" spans="1:18">
      <c r="A57" s="8" t="s">
        <v>99</v>
      </c>
      <c r="B57" s="15">
        <f>'[1]11'!B59</f>
        <v>125</v>
      </c>
      <c r="C57" s="16">
        <f>'[1]11'!C59</f>
        <v>0</v>
      </c>
      <c r="D57" s="16">
        <f>'[1]11'!D59</f>
        <v>205</v>
      </c>
      <c r="E57" s="16">
        <f>'[1]11'!E59</f>
        <v>0</v>
      </c>
      <c r="F57" s="15">
        <f t="shared" si="6"/>
        <v>330</v>
      </c>
      <c r="G57" s="15">
        <f>'[1]11'!H59</f>
        <v>125</v>
      </c>
      <c r="H57" s="16">
        <f>'[1]11'!I59</f>
        <v>0</v>
      </c>
      <c r="I57" s="16">
        <f>'[1]11'!J59</f>
        <v>25</v>
      </c>
      <c r="J57" s="16">
        <f>'[1]11'!K59</f>
        <v>0</v>
      </c>
      <c r="K57" s="15">
        <f t="shared" si="4"/>
        <v>150</v>
      </c>
      <c r="L57" s="18">
        <f>frq!C57</f>
        <v>1</v>
      </c>
      <c r="M57" s="16">
        <f t="shared" si="7"/>
        <v>125</v>
      </c>
      <c r="N57" s="16">
        <f t="shared" si="8"/>
        <v>0</v>
      </c>
      <c r="O57" s="16">
        <f t="shared" si="9"/>
        <v>25</v>
      </c>
      <c r="P57" s="16">
        <f t="shared" si="10"/>
        <v>0</v>
      </c>
      <c r="Q57" s="17">
        <f t="shared" si="5"/>
        <v>150</v>
      </c>
      <c r="R57" s="17"/>
    </row>
    <row r="58" spans="1:18">
      <c r="A58" s="8" t="s">
        <v>100</v>
      </c>
      <c r="B58" s="15">
        <f>'[1]11'!B60</f>
        <v>125</v>
      </c>
      <c r="C58" s="16">
        <f>'[1]11'!C60</f>
        <v>0</v>
      </c>
      <c r="D58" s="16">
        <f>'[1]11'!D60</f>
        <v>205</v>
      </c>
      <c r="E58" s="16">
        <f>'[1]11'!E60</f>
        <v>0</v>
      </c>
      <c r="F58" s="15">
        <f t="shared" si="6"/>
        <v>330</v>
      </c>
      <c r="G58" s="15">
        <f>'[1]11'!H60</f>
        <v>125</v>
      </c>
      <c r="H58" s="16">
        <f>'[1]11'!I60</f>
        <v>0</v>
      </c>
      <c r="I58" s="16">
        <f>'[1]11'!J60</f>
        <v>25</v>
      </c>
      <c r="J58" s="16">
        <f>'[1]11'!K60</f>
        <v>0</v>
      </c>
      <c r="K58" s="15">
        <f t="shared" si="4"/>
        <v>150</v>
      </c>
      <c r="L58" s="18">
        <f>frq!C58</f>
        <v>1</v>
      </c>
      <c r="M58" s="16">
        <f t="shared" si="7"/>
        <v>125</v>
      </c>
      <c r="N58" s="16">
        <f t="shared" si="8"/>
        <v>0</v>
      </c>
      <c r="O58" s="16">
        <f t="shared" si="9"/>
        <v>25</v>
      </c>
      <c r="P58" s="16">
        <f t="shared" si="10"/>
        <v>0</v>
      </c>
      <c r="Q58" s="17">
        <f t="shared" si="5"/>
        <v>150</v>
      </c>
      <c r="R58" s="17"/>
    </row>
    <row r="59" spans="1:18">
      <c r="A59" s="8" t="s">
        <v>101</v>
      </c>
      <c r="B59" s="15">
        <f>'[1]11'!B61</f>
        <v>125</v>
      </c>
      <c r="C59" s="16">
        <f>'[1]11'!C61</f>
        <v>0</v>
      </c>
      <c r="D59" s="16">
        <f>'[1]11'!D61</f>
        <v>205</v>
      </c>
      <c r="E59" s="16">
        <f>'[1]11'!E61</f>
        <v>0</v>
      </c>
      <c r="F59" s="15">
        <f t="shared" si="6"/>
        <v>330</v>
      </c>
      <c r="G59" s="15">
        <f>'[1]11'!H61</f>
        <v>125</v>
      </c>
      <c r="H59" s="16">
        <f>'[1]11'!I61</f>
        <v>0</v>
      </c>
      <c r="I59" s="16">
        <f>'[1]11'!J61</f>
        <v>25</v>
      </c>
      <c r="J59" s="16">
        <f>'[1]11'!K61</f>
        <v>0</v>
      </c>
      <c r="K59" s="15">
        <f t="shared" si="4"/>
        <v>150</v>
      </c>
      <c r="L59" s="18">
        <f>frq!C59</f>
        <v>1</v>
      </c>
      <c r="M59" s="16">
        <f t="shared" si="7"/>
        <v>125</v>
      </c>
      <c r="N59" s="16">
        <f t="shared" si="8"/>
        <v>0</v>
      </c>
      <c r="O59" s="16">
        <f t="shared" si="9"/>
        <v>25</v>
      </c>
      <c r="P59" s="16">
        <f t="shared" si="10"/>
        <v>0</v>
      </c>
      <c r="Q59" s="17">
        <f t="shared" si="5"/>
        <v>150</v>
      </c>
      <c r="R59" s="17"/>
    </row>
    <row r="60" spans="1:18">
      <c r="A60" s="8" t="s">
        <v>102</v>
      </c>
      <c r="B60" s="15">
        <f>'[1]11'!B62</f>
        <v>125</v>
      </c>
      <c r="C60" s="16">
        <f>'[1]11'!C62</f>
        <v>0</v>
      </c>
      <c r="D60" s="16">
        <f>'[1]11'!D62</f>
        <v>205</v>
      </c>
      <c r="E60" s="16">
        <f>'[1]11'!E62</f>
        <v>0</v>
      </c>
      <c r="F60" s="15">
        <f t="shared" si="6"/>
        <v>330</v>
      </c>
      <c r="G60" s="15">
        <f>'[1]11'!H62</f>
        <v>125</v>
      </c>
      <c r="H60" s="16">
        <f>'[1]11'!I62</f>
        <v>0</v>
      </c>
      <c r="I60" s="16">
        <f>'[1]11'!J62</f>
        <v>24</v>
      </c>
      <c r="J60" s="16">
        <f>'[1]11'!K62</f>
        <v>0</v>
      </c>
      <c r="K60" s="15">
        <f t="shared" si="4"/>
        <v>149</v>
      </c>
      <c r="L60" s="18">
        <f>frq!C60</f>
        <v>1</v>
      </c>
      <c r="M60" s="16">
        <f t="shared" si="7"/>
        <v>125</v>
      </c>
      <c r="N60" s="16">
        <f t="shared" si="8"/>
        <v>0</v>
      </c>
      <c r="O60" s="16">
        <f t="shared" si="9"/>
        <v>24</v>
      </c>
      <c r="P60" s="16">
        <f t="shared" si="10"/>
        <v>0</v>
      </c>
      <c r="Q60" s="17">
        <f t="shared" si="5"/>
        <v>149</v>
      </c>
      <c r="R60" s="17"/>
    </row>
    <row r="61" spans="1:18">
      <c r="A61" s="8" t="s">
        <v>103</v>
      </c>
      <c r="B61" s="15">
        <f>'[1]11'!B63</f>
        <v>125</v>
      </c>
      <c r="C61" s="16">
        <f>'[1]11'!C63</f>
        <v>0</v>
      </c>
      <c r="D61" s="16">
        <f>'[1]11'!D63</f>
        <v>205</v>
      </c>
      <c r="E61" s="16">
        <f>'[1]11'!E63</f>
        <v>0</v>
      </c>
      <c r="F61" s="15">
        <f t="shared" si="6"/>
        <v>330</v>
      </c>
      <c r="G61" s="15">
        <f>'[1]11'!H63</f>
        <v>125</v>
      </c>
      <c r="H61" s="16">
        <f>'[1]11'!I63</f>
        <v>0</v>
      </c>
      <c r="I61" s="16">
        <f>'[1]11'!J63</f>
        <v>24</v>
      </c>
      <c r="J61" s="16">
        <f>'[1]11'!K63</f>
        <v>0</v>
      </c>
      <c r="K61" s="15">
        <f t="shared" si="4"/>
        <v>149</v>
      </c>
      <c r="L61" s="18">
        <f>frq!C61</f>
        <v>1</v>
      </c>
      <c r="M61" s="16">
        <f t="shared" si="7"/>
        <v>125</v>
      </c>
      <c r="N61" s="16">
        <f t="shared" si="8"/>
        <v>0</v>
      </c>
      <c r="O61" s="16">
        <f t="shared" si="9"/>
        <v>24</v>
      </c>
      <c r="P61" s="16">
        <f t="shared" si="10"/>
        <v>0</v>
      </c>
      <c r="Q61" s="17">
        <f t="shared" si="5"/>
        <v>149</v>
      </c>
      <c r="R61" s="17"/>
    </row>
    <row r="62" spans="1:18">
      <c r="A62" s="8" t="s">
        <v>104</v>
      </c>
      <c r="B62" s="15">
        <f>'[1]11'!B64</f>
        <v>125</v>
      </c>
      <c r="C62" s="16">
        <f>'[1]11'!C64</f>
        <v>0</v>
      </c>
      <c r="D62" s="16">
        <f>'[1]11'!D64</f>
        <v>205</v>
      </c>
      <c r="E62" s="16">
        <f>'[1]11'!E64</f>
        <v>0</v>
      </c>
      <c r="F62" s="15">
        <f t="shared" si="6"/>
        <v>330</v>
      </c>
      <c r="G62" s="15">
        <f>'[1]11'!H64</f>
        <v>125</v>
      </c>
      <c r="H62" s="16">
        <f>'[1]11'!I64</f>
        <v>0</v>
      </c>
      <c r="I62" s="16">
        <f>'[1]11'!J64</f>
        <v>24</v>
      </c>
      <c r="J62" s="16">
        <f>'[1]11'!K64</f>
        <v>0</v>
      </c>
      <c r="K62" s="15">
        <f t="shared" si="4"/>
        <v>149</v>
      </c>
      <c r="L62" s="18">
        <f>frq!C62</f>
        <v>1</v>
      </c>
      <c r="M62" s="16">
        <f t="shared" si="7"/>
        <v>125</v>
      </c>
      <c r="N62" s="16">
        <f t="shared" si="8"/>
        <v>0</v>
      </c>
      <c r="O62" s="16">
        <f t="shared" si="9"/>
        <v>24</v>
      </c>
      <c r="P62" s="16">
        <f t="shared" si="10"/>
        <v>0</v>
      </c>
      <c r="Q62" s="17">
        <f t="shared" si="5"/>
        <v>149</v>
      </c>
      <c r="R62" s="17"/>
    </row>
    <row r="63" spans="1:18">
      <c r="A63" s="8" t="s">
        <v>105</v>
      </c>
      <c r="B63" s="15">
        <f>'[1]11'!B65</f>
        <v>125</v>
      </c>
      <c r="C63" s="16">
        <f>'[1]11'!C65</f>
        <v>0</v>
      </c>
      <c r="D63" s="16">
        <f>'[1]11'!D65</f>
        <v>205</v>
      </c>
      <c r="E63" s="16">
        <f>'[1]11'!E65</f>
        <v>0</v>
      </c>
      <c r="F63" s="15">
        <f t="shared" si="6"/>
        <v>330</v>
      </c>
      <c r="G63" s="15">
        <f>'[1]11'!H65</f>
        <v>125</v>
      </c>
      <c r="H63" s="16">
        <f>'[1]11'!I65</f>
        <v>0</v>
      </c>
      <c r="I63" s="16">
        <f>'[1]11'!J65</f>
        <v>24</v>
      </c>
      <c r="J63" s="16">
        <f>'[1]11'!K65</f>
        <v>0</v>
      </c>
      <c r="K63" s="15">
        <f t="shared" si="4"/>
        <v>149</v>
      </c>
      <c r="L63" s="18">
        <f>frq!C63</f>
        <v>1</v>
      </c>
      <c r="M63" s="16">
        <f t="shared" si="7"/>
        <v>125</v>
      </c>
      <c r="N63" s="16">
        <f t="shared" si="8"/>
        <v>0</v>
      </c>
      <c r="O63" s="16">
        <f t="shared" si="9"/>
        <v>24</v>
      </c>
      <c r="P63" s="16">
        <f t="shared" si="10"/>
        <v>0</v>
      </c>
      <c r="Q63" s="17">
        <f t="shared" si="5"/>
        <v>149</v>
      </c>
      <c r="R63" s="17"/>
    </row>
    <row r="64" spans="1:18">
      <c r="A64" s="8" t="s">
        <v>106</v>
      </c>
      <c r="B64" s="15">
        <f>'[1]11'!B66</f>
        <v>125</v>
      </c>
      <c r="C64" s="16">
        <f>'[1]11'!C66</f>
        <v>0</v>
      </c>
      <c r="D64" s="16">
        <f>'[1]11'!D66</f>
        <v>205</v>
      </c>
      <c r="E64" s="16">
        <f>'[1]11'!E66</f>
        <v>0</v>
      </c>
      <c r="F64" s="15">
        <f t="shared" si="6"/>
        <v>330</v>
      </c>
      <c r="G64" s="15">
        <f>'[1]11'!H66</f>
        <v>125</v>
      </c>
      <c r="H64" s="16">
        <f>'[1]11'!I66</f>
        <v>0</v>
      </c>
      <c r="I64" s="16">
        <f>'[1]11'!J66</f>
        <v>22</v>
      </c>
      <c r="J64" s="16">
        <f>'[1]11'!K66</f>
        <v>0</v>
      </c>
      <c r="K64" s="15">
        <f t="shared" si="4"/>
        <v>147</v>
      </c>
      <c r="L64" s="18">
        <f>frq!C64</f>
        <v>1</v>
      </c>
      <c r="M64" s="16">
        <f t="shared" si="7"/>
        <v>125</v>
      </c>
      <c r="N64" s="16">
        <f t="shared" si="8"/>
        <v>0</v>
      </c>
      <c r="O64" s="16">
        <f t="shared" si="9"/>
        <v>22</v>
      </c>
      <c r="P64" s="16">
        <f t="shared" si="10"/>
        <v>0</v>
      </c>
      <c r="Q64" s="17">
        <f t="shared" si="5"/>
        <v>147</v>
      </c>
      <c r="R64" s="17"/>
    </row>
    <row r="65" spans="1:19">
      <c r="A65" s="8" t="s">
        <v>107</v>
      </c>
      <c r="B65" s="15">
        <f>'[1]11'!B67</f>
        <v>125</v>
      </c>
      <c r="C65" s="16">
        <f>'[1]11'!C67</f>
        <v>0</v>
      </c>
      <c r="D65" s="16">
        <f>'[1]11'!D67</f>
        <v>205</v>
      </c>
      <c r="E65" s="16">
        <f>'[1]11'!E67</f>
        <v>0</v>
      </c>
      <c r="F65" s="15">
        <f t="shared" si="6"/>
        <v>330</v>
      </c>
      <c r="G65" s="15">
        <f>'[1]11'!H67</f>
        <v>125</v>
      </c>
      <c r="H65" s="16">
        <f>'[1]11'!I67</f>
        <v>0</v>
      </c>
      <c r="I65" s="16">
        <f>'[1]11'!J67</f>
        <v>22</v>
      </c>
      <c r="J65" s="16">
        <f>'[1]11'!K67</f>
        <v>0</v>
      </c>
      <c r="K65" s="15">
        <f t="shared" si="4"/>
        <v>147</v>
      </c>
      <c r="L65" s="18">
        <f>frq!C65</f>
        <v>1</v>
      </c>
      <c r="M65" s="16">
        <f t="shared" si="7"/>
        <v>125</v>
      </c>
      <c r="N65" s="16">
        <f t="shared" si="8"/>
        <v>0</v>
      </c>
      <c r="O65" s="16">
        <f t="shared" si="9"/>
        <v>22</v>
      </c>
      <c r="P65" s="16">
        <f t="shared" si="10"/>
        <v>0</v>
      </c>
      <c r="Q65" s="17">
        <f t="shared" si="5"/>
        <v>147</v>
      </c>
      <c r="R65" s="17"/>
    </row>
    <row r="66" spans="1:19">
      <c r="A66" s="8" t="s">
        <v>108</v>
      </c>
      <c r="B66" s="15">
        <f>'[1]11'!B68</f>
        <v>125</v>
      </c>
      <c r="C66" s="16">
        <f>'[1]11'!C68</f>
        <v>0</v>
      </c>
      <c r="D66" s="16">
        <f>'[1]11'!D68</f>
        <v>205</v>
      </c>
      <c r="E66" s="16">
        <f>'[1]11'!E68</f>
        <v>0</v>
      </c>
      <c r="F66" s="15">
        <f t="shared" si="6"/>
        <v>330</v>
      </c>
      <c r="G66" s="15">
        <f>'[1]11'!H68</f>
        <v>125</v>
      </c>
      <c r="H66" s="16">
        <f>'[1]11'!I68</f>
        <v>0</v>
      </c>
      <c r="I66" s="16">
        <f>'[1]11'!J68</f>
        <v>22</v>
      </c>
      <c r="J66" s="16">
        <f>'[1]11'!K68</f>
        <v>0</v>
      </c>
      <c r="K66" s="15">
        <f t="shared" si="4"/>
        <v>147</v>
      </c>
      <c r="L66" s="18">
        <f>frq!C66</f>
        <v>1</v>
      </c>
      <c r="M66" s="16">
        <f t="shared" si="7"/>
        <v>125</v>
      </c>
      <c r="N66" s="16">
        <f t="shared" si="8"/>
        <v>0</v>
      </c>
      <c r="O66" s="16">
        <f t="shared" si="9"/>
        <v>22</v>
      </c>
      <c r="P66" s="16">
        <f t="shared" si="10"/>
        <v>0</v>
      </c>
      <c r="Q66" s="17">
        <f t="shared" si="5"/>
        <v>147</v>
      </c>
      <c r="R66" s="17"/>
    </row>
    <row r="67" spans="1:19">
      <c r="A67" s="8" t="s">
        <v>109</v>
      </c>
      <c r="B67" s="15">
        <f>'[1]11'!B69</f>
        <v>125</v>
      </c>
      <c r="C67" s="16">
        <f>'[1]11'!C69</f>
        <v>0</v>
      </c>
      <c r="D67" s="16">
        <f>'[1]11'!D69</f>
        <v>205</v>
      </c>
      <c r="E67" s="16">
        <f>'[1]11'!E69</f>
        <v>0</v>
      </c>
      <c r="F67" s="15">
        <f t="shared" si="6"/>
        <v>330</v>
      </c>
      <c r="G67" s="15">
        <f>'[1]11'!H69</f>
        <v>125</v>
      </c>
      <c r="H67" s="16">
        <f>'[1]11'!I69</f>
        <v>0</v>
      </c>
      <c r="I67" s="16">
        <f>'[1]11'!J69</f>
        <v>22</v>
      </c>
      <c r="J67" s="16">
        <f>'[1]11'!K69</f>
        <v>0</v>
      </c>
      <c r="K67" s="15">
        <f t="shared" si="4"/>
        <v>147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22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147</v>
      </c>
      <c r="R67" s="17"/>
    </row>
    <row r="68" spans="1:19">
      <c r="A68" s="8" t="s">
        <v>110</v>
      </c>
      <c r="B68" s="15">
        <f>'[1]11'!B70</f>
        <v>125</v>
      </c>
      <c r="C68" s="16">
        <f>'[1]11'!C70</f>
        <v>0</v>
      </c>
      <c r="D68" s="16">
        <f>'[1]11'!D70</f>
        <v>205</v>
      </c>
      <c r="E68" s="16">
        <f>'[1]11'!E70</f>
        <v>0</v>
      </c>
      <c r="F68" s="15">
        <f t="shared" si="6"/>
        <v>330</v>
      </c>
      <c r="G68" s="15">
        <f>'[1]11'!H70</f>
        <v>125</v>
      </c>
      <c r="H68" s="16">
        <f>'[1]11'!I70</f>
        <v>0</v>
      </c>
      <c r="I68" s="16">
        <f>'[1]11'!J70</f>
        <v>22</v>
      </c>
      <c r="J68" s="16">
        <f>'[1]11'!K70</f>
        <v>0</v>
      </c>
      <c r="K68" s="15">
        <f t="shared" ref="K68:K98" si="15">SUM(G68:J68)</f>
        <v>147</v>
      </c>
      <c r="L68" s="18">
        <f>frq!C68</f>
        <v>1</v>
      </c>
      <c r="M68" s="16">
        <f t="shared" si="11"/>
        <v>125</v>
      </c>
      <c r="N68" s="16">
        <f t="shared" si="12"/>
        <v>0</v>
      </c>
      <c r="O68" s="16">
        <f t="shared" si="13"/>
        <v>22</v>
      </c>
      <c r="P68" s="16">
        <f t="shared" si="14"/>
        <v>0</v>
      </c>
      <c r="Q68" s="17">
        <f t="shared" ref="Q68:Q98" si="16">SUM(M68:P68)</f>
        <v>147</v>
      </c>
      <c r="R68" s="17"/>
    </row>
    <row r="69" spans="1:19">
      <c r="A69" s="8" t="s">
        <v>111</v>
      </c>
      <c r="B69" s="15">
        <f>'[1]11'!B71</f>
        <v>125</v>
      </c>
      <c r="C69" s="16">
        <f>'[1]11'!C71</f>
        <v>0</v>
      </c>
      <c r="D69" s="16">
        <f>'[1]11'!D71</f>
        <v>205</v>
      </c>
      <c r="E69" s="16">
        <f>'[1]11'!E71</f>
        <v>0</v>
      </c>
      <c r="F69" s="15">
        <f t="shared" ref="F69:F98" si="17">SUM(B69:E69)</f>
        <v>330</v>
      </c>
      <c r="G69" s="15">
        <f>'[1]11'!H71</f>
        <v>125</v>
      </c>
      <c r="H69" s="16">
        <f>'[1]11'!I71</f>
        <v>0</v>
      </c>
      <c r="I69" s="16">
        <f>'[1]11'!J71</f>
        <v>22</v>
      </c>
      <c r="J69" s="16">
        <f>'[1]11'!K71</f>
        <v>0</v>
      </c>
      <c r="K69" s="15">
        <f t="shared" si="15"/>
        <v>147</v>
      </c>
      <c r="L69" s="18">
        <f>frq!C69</f>
        <v>1</v>
      </c>
      <c r="M69" s="16">
        <f t="shared" si="11"/>
        <v>125</v>
      </c>
      <c r="N69" s="16">
        <f t="shared" si="12"/>
        <v>0</v>
      </c>
      <c r="O69" s="16">
        <f t="shared" si="13"/>
        <v>22</v>
      </c>
      <c r="P69" s="16">
        <f t="shared" si="14"/>
        <v>0</v>
      </c>
      <c r="Q69" s="17">
        <f t="shared" si="16"/>
        <v>147</v>
      </c>
      <c r="R69" s="17"/>
      <c r="S69">
        <f>96*4</f>
        <v>384</v>
      </c>
    </row>
    <row r="70" spans="1:19">
      <c r="A70" s="8" t="s">
        <v>112</v>
      </c>
      <c r="B70" s="15">
        <f>'[1]11'!B72</f>
        <v>125</v>
      </c>
      <c r="C70" s="16">
        <f>'[1]11'!C72</f>
        <v>0</v>
      </c>
      <c r="D70" s="16">
        <f>'[1]11'!D72</f>
        <v>205</v>
      </c>
      <c r="E70" s="16">
        <f>'[1]11'!E72</f>
        <v>0</v>
      </c>
      <c r="F70" s="15">
        <f t="shared" si="17"/>
        <v>330</v>
      </c>
      <c r="G70" s="15">
        <f>'[1]11'!H72</f>
        <v>125</v>
      </c>
      <c r="H70" s="16">
        <f>'[1]11'!I72</f>
        <v>0</v>
      </c>
      <c r="I70" s="16">
        <f>'[1]11'!J72</f>
        <v>22</v>
      </c>
      <c r="J70" s="16">
        <f>'[1]11'!K72</f>
        <v>0</v>
      </c>
      <c r="K70" s="15">
        <f t="shared" si="15"/>
        <v>147</v>
      </c>
      <c r="L70" s="18">
        <f>frq!C70</f>
        <v>1</v>
      </c>
      <c r="M70" s="16">
        <f t="shared" si="11"/>
        <v>125</v>
      </c>
      <c r="N70" s="16">
        <f t="shared" si="12"/>
        <v>0</v>
      </c>
      <c r="O70" s="16">
        <f t="shared" si="13"/>
        <v>22</v>
      </c>
      <c r="P70" s="16">
        <f t="shared" si="14"/>
        <v>0</v>
      </c>
      <c r="Q70" s="17">
        <f t="shared" si="16"/>
        <v>147</v>
      </c>
      <c r="R70" s="17"/>
    </row>
    <row r="71" spans="1:19">
      <c r="A71" s="8" t="s">
        <v>113</v>
      </c>
      <c r="B71" s="15">
        <f>'[1]11'!B73</f>
        <v>125</v>
      </c>
      <c r="C71" s="16">
        <f>'[1]11'!C73</f>
        <v>0</v>
      </c>
      <c r="D71" s="16">
        <f>'[1]11'!D73</f>
        <v>205</v>
      </c>
      <c r="E71" s="16">
        <f>'[1]11'!E73</f>
        <v>0</v>
      </c>
      <c r="F71" s="15">
        <f t="shared" si="17"/>
        <v>330</v>
      </c>
      <c r="G71" s="15">
        <f>'[1]11'!H73</f>
        <v>125</v>
      </c>
      <c r="H71" s="16">
        <f>'[1]11'!I73</f>
        <v>0</v>
      </c>
      <c r="I71" s="16">
        <f>'[1]11'!J73</f>
        <v>22</v>
      </c>
      <c r="J71" s="16">
        <f>'[1]11'!K73</f>
        <v>0</v>
      </c>
      <c r="K71" s="15">
        <f t="shared" si="15"/>
        <v>147</v>
      </c>
      <c r="L71" s="18">
        <f>frq!C71</f>
        <v>1</v>
      </c>
      <c r="M71" s="16">
        <f t="shared" si="11"/>
        <v>125</v>
      </c>
      <c r="N71" s="16">
        <f t="shared" si="12"/>
        <v>0</v>
      </c>
      <c r="O71" s="16">
        <f t="shared" si="13"/>
        <v>22</v>
      </c>
      <c r="P71" s="16">
        <f t="shared" si="14"/>
        <v>0</v>
      </c>
      <c r="Q71" s="17">
        <f t="shared" si="16"/>
        <v>147</v>
      </c>
      <c r="R71" s="17"/>
    </row>
    <row r="72" spans="1:19">
      <c r="A72" s="8" t="s">
        <v>114</v>
      </c>
      <c r="B72" s="15">
        <f>'[1]11'!B74</f>
        <v>125</v>
      </c>
      <c r="C72" s="16">
        <f>'[1]11'!C74</f>
        <v>0</v>
      </c>
      <c r="D72" s="16">
        <f>'[1]11'!D74</f>
        <v>205</v>
      </c>
      <c r="E72" s="16">
        <f>'[1]11'!E74</f>
        <v>0</v>
      </c>
      <c r="F72" s="15">
        <f t="shared" si="17"/>
        <v>330</v>
      </c>
      <c r="G72" s="15">
        <f>'[1]11'!H74</f>
        <v>125</v>
      </c>
      <c r="H72" s="16">
        <f>'[1]11'!I74</f>
        <v>0</v>
      </c>
      <c r="I72" s="16">
        <f>'[1]11'!J74</f>
        <v>22</v>
      </c>
      <c r="J72" s="16">
        <f>'[1]11'!K74</f>
        <v>0</v>
      </c>
      <c r="K72" s="15">
        <f t="shared" si="15"/>
        <v>147</v>
      </c>
      <c r="L72" s="18">
        <f>frq!C72</f>
        <v>1</v>
      </c>
      <c r="M72" s="16">
        <f t="shared" si="11"/>
        <v>125</v>
      </c>
      <c r="N72" s="16">
        <f t="shared" si="12"/>
        <v>0</v>
      </c>
      <c r="O72" s="16">
        <f t="shared" si="13"/>
        <v>22</v>
      </c>
      <c r="P72" s="16">
        <f t="shared" si="14"/>
        <v>0</v>
      </c>
      <c r="Q72" s="17">
        <f t="shared" si="16"/>
        <v>147</v>
      </c>
      <c r="R72" s="17"/>
    </row>
    <row r="73" spans="1:19">
      <c r="A73" s="8" t="s">
        <v>115</v>
      </c>
      <c r="B73" s="15">
        <f>'[1]11'!B75</f>
        <v>125</v>
      </c>
      <c r="C73" s="16">
        <f>'[1]11'!C75</f>
        <v>0</v>
      </c>
      <c r="D73" s="16">
        <f>'[1]11'!D75</f>
        <v>205</v>
      </c>
      <c r="E73" s="16">
        <f>'[1]11'!E75</f>
        <v>0</v>
      </c>
      <c r="F73" s="15">
        <f t="shared" si="17"/>
        <v>330</v>
      </c>
      <c r="G73" s="15">
        <f>'[1]11'!H75</f>
        <v>125</v>
      </c>
      <c r="H73" s="16">
        <f>'[1]11'!I75</f>
        <v>0</v>
      </c>
      <c r="I73" s="16">
        <f>'[1]11'!J75</f>
        <v>22</v>
      </c>
      <c r="J73" s="16">
        <f>'[1]11'!K75</f>
        <v>0</v>
      </c>
      <c r="K73" s="15">
        <f t="shared" si="15"/>
        <v>147</v>
      </c>
      <c r="L73" s="18">
        <f>frq!C73</f>
        <v>1</v>
      </c>
      <c r="M73" s="16">
        <f t="shared" si="11"/>
        <v>125</v>
      </c>
      <c r="N73" s="16">
        <f t="shared" si="12"/>
        <v>0</v>
      </c>
      <c r="O73" s="16">
        <f t="shared" si="13"/>
        <v>22</v>
      </c>
      <c r="P73" s="16">
        <f t="shared" si="14"/>
        <v>0</v>
      </c>
      <c r="Q73" s="17">
        <f t="shared" si="16"/>
        <v>147</v>
      </c>
      <c r="R73" s="17"/>
    </row>
    <row r="74" spans="1:19">
      <c r="A74" s="8" t="s">
        <v>116</v>
      </c>
      <c r="B74" s="15">
        <f>'[1]11'!B76</f>
        <v>125</v>
      </c>
      <c r="C74" s="16">
        <f>'[1]11'!C76</f>
        <v>0</v>
      </c>
      <c r="D74" s="16">
        <f>'[1]11'!D76</f>
        <v>205</v>
      </c>
      <c r="E74" s="16">
        <f>'[1]11'!E76</f>
        <v>0</v>
      </c>
      <c r="F74" s="15">
        <f t="shared" si="17"/>
        <v>330</v>
      </c>
      <c r="G74" s="15">
        <f>'[1]11'!H76</f>
        <v>125</v>
      </c>
      <c r="H74" s="16">
        <f>'[1]11'!I76</f>
        <v>0</v>
      </c>
      <c r="I74" s="16">
        <f>'[1]11'!J76</f>
        <v>22</v>
      </c>
      <c r="J74" s="16">
        <f>'[1]11'!K76</f>
        <v>0</v>
      </c>
      <c r="K74" s="15">
        <f t="shared" si="15"/>
        <v>147</v>
      </c>
      <c r="L74" s="18">
        <f>frq!C74</f>
        <v>1</v>
      </c>
      <c r="M74" s="16">
        <f t="shared" si="11"/>
        <v>125</v>
      </c>
      <c r="N74" s="16">
        <f t="shared" si="12"/>
        <v>0</v>
      </c>
      <c r="O74" s="16">
        <f t="shared" si="13"/>
        <v>22</v>
      </c>
      <c r="P74" s="16">
        <f t="shared" si="14"/>
        <v>0</v>
      </c>
      <c r="Q74" s="17">
        <f t="shared" si="16"/>
        <v>147</v>
      </c>
      <c r="R74" s="17"/>
    </row>
    <row r="75" spans="1:19">
      <c r="A75" s="8" t="s">
        <v>117</v>
      </c>
      <c r="B75" s="15">
        <f>'[1]11'!B77</f>
        <v>125</v>
      </c>
      <c r="C75" s="16">
        <f>'[1]11'!C77</f>
        <v>0</v>
      </c>
      <c r="D75" s="16">
        <f>'[1]11'!D77</f>
        <v>205</v>
      </c>
      <c r="E75" s="16">
        <f>'[1]11'!E77</f>
        <v>0</v>
      </c>
      <c r="F75" s="15">
        <f t="shared" si="17"/>
        <v>330</v>
      </c>
      <c r="G75" s="15">
        <f>'[1]11'!H77</f>
        <v>0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'[1]11'!B78</f>
        <v>125</v>
      </c>
      <c r="C76" s="16">
        <f>'[1]11'!C78</f>
        <v>0</v>
      </c>
      <c r="D76" s="16">
        <f>'[1]11'!D78</f>
        <v>205</v>
      </c>
      <c r="E76" s="16">
        <f>'[1]11'!E78</f>
        <v>0</v>
      </c>
      <c r="F76" s="15">
        <f t="shared" si="17"/>
        <v>330</v>
      </c>
      <c r="G76" s="15">
        <f>'[1]11'!H78</f>
        <v>0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'[1]11'!B79</f>
        <v>125</v>
      </c>
      <c r="C77" s="16">
        <f>'[1]11'!C79</f>
        <v>0</v>
      </c>
      <c r="D77" s="16">
        <f>'[1]11'!D79</f>
        <v>205</v>
      </c>
      <c r="E77" s="16">
        <f>'[1]11'!E79</f>
        <v>0</v>
      </c>
      <c r="F77" s="15">
        <f t="shared" si="17"/>
        <v>330</v>
      </c>
      <c r="G77" s="15">
        <f>'[1]11'!H79</f>
        <v>0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'[1]11'!B80</f>
        <v>125</v>
      </c>
      <c r="C78" s="16">
        <f>'[1]11'!C80</f>
        <v>0</v>
      </c>
      <c r="D78" s="16">
        <f>'[1]11'!D80</f>
        <v>205</v>
      </c>
      <c r="E78" s="16">
        <f>'[1]11'!E80</f>
        <v>0</v>
      </c>
      <c r="F78" s="15">
        <f t="shared" si="17"/>
        <v>330</v>
      </c>
      <c r="G78" s="15">
        <f>'[1]11'!H80</f>
        <v>0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'[1]11'!B81</f>
        <v>125</v>
      </c>
      <c r="C79" s="16">
        <f>'[1]11'!C81</f>
        <v>0</v>
      </c>
      <c r="D79" s="16">
        <f>'[1]11'!D81</f>
        <v>205</v>
      </c>
      <c r="E79" s="16">
        <f>'[1]11'!E81</f>
        <v>0</v>
      </c>
      <c r="F79" s="15">
        <f t="shared" si="17"/>
        <v>330</v>
      </c>
      <c r="G79" s="15">
        <f>'[1]11'!H81</f>
        <v>0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'[1]11'!B82</f>
        <v>125</v>
      </c>
      <c r="C80" s="16">
        <f>'[1]11'!C82</f>
        <v>0</v>
      </c>
      <c r="D80" s="16">
        <f>'[1]11'!D82</f>
        <v>205</v>
      </c>
      <c r="E80" s="16">
        <f>'[1]11'!E82</f>
        <v>0</v>
      </c>
      <c r="F80" s="15">
        <f t="shared" si="17"/>
        <v>330</v>
      </c>
      <c r="G80" s="15">
        <f>'[1]11'!H82</f>
        <v>0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'[1]11'!B83</f>
        <v>125</v>
      </c>
      <c r="C81" s="16">
        <f>'[1]11'!C83</f>
        <v>0</v>
      </c>
      <c r="D81" s="16">
        <f>'[1]11'!D83</f>
        <v>205</v>
      </c>
      <c r="E81" s="16">
        <f>'[1]11'!E83</f>
        <v>0</v>
      </c>
      <c r="F81" s="15">
        <f t="shared" si="17"/>
        <v>330</v>
      </c>
      <c r="G81" s="15">
        <f>'[1]11'!H83</f>
        <v>0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'[1]11'!B84</f>
        <v>125</v>
      </c>
      <c r="C82" s="16">
        <f>'[1]11'!C84</f>
        <v>0</v>
      </c>
      <c r="D82" s="16">
        <f>'[1]11'!D84</f>
        <v>205</v>
      </c>
      <c r="E82" s="16">
        <f>'[1]11'!E84</f>
        <v>0</v>
      </c>
      <c r="F82" s="15">
        <f t="shared" si="17"/>
        <v>330</v>
      </c>
      <c r="G82" s="15">
        <f>'[1]11'!H84</f>
        <v>0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'[1]11'!B85</f>
        <v>125</v>
      </c>
      <c r="C83" s="16">
        <f>'[1]11'!C85</f>
        <v>0</v>
      </c>
      <c r="D83" s="16">
        <f>'[1]11'!D85</f>
        <v>205</v>
      </c>
      <c r="E83" s="16">
        <f>'[1]11'!E85</f>
        <v>0</v>
      </c>
      <c r="F83" s="15">
        <f t="shared" si="17"/>
        <v>330</v>
      </c>
      <c r="G83" s="15">
        <f>'[1]11'!H85</f>
        <v>0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'[1]11'!B86</f>
        <v>125</v>
      </c>
      <c r="C84" s="16">
        <f>'[1]11'!C86</f>
        <v>0</v>
      </c>
      <c r="D84" s="16">
        <f>'[1]11'!D86</f>
        <v>205</v>
      </c>
      <c r="E84" s="16">
        <f>'[1]11'!E86</f>
        <v>0</v>
      </c>
      <c r="F84" s="15">
        <f t="shared" si="17"/>
        <v>330</v>
      </c>
      <c r="G84" s="15">
        <f>'[1]11'!H86</f>
        <v>0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'[1]11'!B87</f>
        <v>125</v>
      </c>
      <c r="C85" s="16">
        <f>'[1]11'!C87</f>
        <v>0</v>
      </c>
      <c r="D85" s="16">
        <f>'[1]11'!D87</f>
        <v>205</v>
      </c>
      <c r="E85" s="16">
        <f>'[1]11'!E87</f>
        <v>0</v>
      </c>
      <c r="F85" s="15">
        <f t="shared" si="17"/>
        <v>330</v>
      </c>
      <c r="G85" s="15">
        <f>'[1]11'!H87</f>
        <v>0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'[1]11'!B88</f>
        <v>125</v>
      </c>
      <c r="C86" s="16">
        <f>'[1]11'!C88</f>
        <v>0</v>
      </c>
      <c r="D86" s="16">
        <f>'[1]11'!D88</f>
        <v>205</v>
      </c>
      <c r="E86" s="16">
        <f>'[1]11'!E88</f>
        <v>0</v>
      </c>
      <c r="F86" s="15">
        <f t="shared" si="17"/>
        <v>330</v>
      </c>
      <c r="G86" s="15">
        <f>'[1]11'!H88</f>
        <v>0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'[1]11'!B89</f>
        <v>125</v>
      </c>
      <c r="C87" s="16">
        <f>'[1]11'!C89</f>
        <v>0</v>
      </c>
      <c r="D87" s="16">
        <f>'[1]11'!D89</f>
        <v>205</v>
      </c>
      <c r="E87" s="16">
        <f>'[1]11'!E89</f>
        <v>0</v>
      </c>
      <c r="F87" s="15">
        <f t="shared" si="17"/>
        <v>330</v>
      </c>
      <c r="G87" s="15">
        <f>'[1]11'!H89</f>
        <v>0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'[1]11'!B90</f>
        <v>125</v>
      </c>
      <c r="C88" s="16">
        <f>'[1]11'!C90</f>
        <v>0</v>
      </c>
      <c r="D88" s="16">
        <f>'[1]11'!D90</f>
        <v>205</v>
      </c>
      <c r="E88" s="16">
        <f>'[1]11'!E90</f>
        <v>0</v>
      </c>
      <c r="F88" s="15">
        <f t="shared" si="17"/>
        <v>330</v>
      </c>
      <c r="G88" s="15">
        <f>'[1]11'!H90</f>
        <v>0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'[1]11'!B91</f>
        <v>125</v>
      </c>
      <c r="C89" s="16">
        <f>'[1]11'!C91</f>
        <v>0</v>
      </c>
      <c r="D89" s="16">
        <f>'[1]11'!D91</f>
        <v>205</v>
      </c>
      <c r="E89" s="16">
        <f>'[1]11'!E91</f>
        <v>0</v>
      </c>
      <c r="F89" s="15">
        <f t="shared" si="17"/>
        <v>330</v>
      </c>
      <c r="G89" s="15">
        <f>'[1]11'!H91</f>
        <v>0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'[1]11'!B92</f>
        <v>125</v>
      </c>
      <c r="C90" s="16">
        <f>'[1]11'!C92</f>
        <v>0</v>
      </c>
      <c r="D90" s="16">
        <f>'[1]11'!D92</f>
        <v>205</v>
      </c>
      <c r="E90" s="16">
        <f>'[1]11'!E92</f>
        <v>0</v>
      </c>
      <c r="F90" s="15">
        <f t="shared" si="17"/>
        <v>330</v>
      </c>
      <c r="G90" s="15">
        <f>'[1]11'!H92</f>
        <v>0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'[1]11'!B93</f>
        <v>125</v>
      </c>
      <c r="C91" s="16">
        <f>'[1]11'!C93</f>
        <v>0</v>
      </c>
      <c r="D91" s="16">
        <f>'[1]11'!D93</f>
        <v>205</v>
      </c>
      <c r="E91" s="16">
        <f>'[1]11'!E93</f>
        <v>0</v>
      </c>
      <c r="F91" s="15">
        <f t="shared" si="17"/>
        <v>330</v>
      </c>
      <c r="G91" s="15">
        <f>'[1]11'!H93</f>
        <v>0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'[1]11'!B94</f>
        <v>125</v>
      </c>
      <c r="C92" s="16">
        <f>'[1]11'!C94</f>
        <v>0</v>
      </c>
      <c r="D92" s="16">
        <f>'[1]11'!D94</f>
        <v>205</v>
      </c>
      <c r="E92" s="16">
        <f>'[1]11'!E94</f>
        <v>0</v>
      </c>
      <c r="F92" s="15">
        <f t="shared" si="17"/>
        <v>330</v>
      </c>
      <c r="G92" s="15">
        <f>'[1]11'!H94</f>
        <v>0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'[1]11'!B95</f>
        <v>125</v>
      </c>
      <c r="C93" s="16">
        <f>'[1]11'!C95</f>
        <v>0</v>
      </c>
      <c r="D93" s="16">
        <f>'[1]11'!D95</f>
        <v>205</v>
      </c>
      <c r="E93" s="16">
        <f>'[1]11'!E95</f>
        <v>0</v>
      </c>
      <c r="F93" s="15">
        <f t="shared" si="17"/>
        <v>330</v>
      </c>
      <c r="G93" s="15">
        <f>'[1]11'!H95</f>
        <v>0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'[1]11'!B96</f>
        <v>125</v>
      </c>
      <c r="C94" s="16">
        <f>'[1]11'!C96</f>
        <v>0</v>
      </c>
      <c r="D94" s="16">
        <f>'[1]11'!D96</f>
        <v>205</v>
      </c>
      <c r="E94" s="16">
        <f>'[1]11'!E96</f>
        <v>0</v>
      </c>
      <c r="F94" s="15">
        <f t="shared" si="17"/>
        <v>330</v>
      </c>
      <c r="G94" s="15">
        <f>'[1]11'!H96</f>
        <v>0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'[1]11'!B97</f>
        <v>125</v>
      </c>
      <c r="C95" s="16">
        <f>'[1]11'!C97</f>
        <v>0</v>
      </c>
      <c r="D95" s="16">
        <f>'[1]11'!D97</f>
        <v>205</v>
      </c>
      <c r="E95" s="16">
        <f>'[1]11'!E97</f>
        <v>0</v>
      </c>
      <c r="F95" s="15">
        <f t="shared" si="17"/>
        <v>330</v>
      </c>
      <c r="G95" s="15">
        <f>'[1]11'!H97</f>
        <v>0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'[1]11'!B98</f>
        <v>125</v>
      </c>
      <c r="C96" s="16">
        <f>'[1]11'!C98</f>
        <v>0</v>
      </c>
      <c r="D96" s="16">
        <f>'[1]11'!D98</f>
        <v>205</v>
      </c>
      <c r="E96" s="16">
        <f>'[1]11'!E98</f>
        <v>0</v>
      </c>
      <c r="F96" s="15">
        <f t="shared" si="17"/>
        <v>330</v>
      </c>
      <c r="G96" s="15">
        <f>'[1]11'!H98</f>
        <v>0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'[1]11'!B99</f>
        <v>125</v>
      </c>
      <c r="C97" s="16">
        <f>'[1]11'!C99</f>
        <v>0</v>
      </c>
      <c r="D97" s="16">
        <f>'[1]11'!D99</f>
        <v>205</v>
      </c>
      <c r="E97" s="16">
        <f>'[1]11'!E99</f>
        <v>0</v>
      </c>
      <c r="F97" s="15">
        <f t="shared" si="17"/>
        <v>330</v>
      </c>
      <c r="G97" s="15">
        <f>'[1]11'!H99</f>
        <v>0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'[1]11'!B100</f>
        <v>125</v>
      </c>
      <c r="C98" s="16">
        <f>'[1]11'!C100</f>
        <v>0</v>
      </c>
      <c r="D98" s="16">
        <f>'[1]11'!D100</f>
        <v>205</v>
      </c>
      <c r="E98" s="16">
        <f>'[1]11'!E100</f>
        <v>0</v>
      </c>
      <c r="F98" s="15">
        <f t="shared" si="17"/>
        <v>330</v>
      </c>
      <c r="G98" s="15">
        <f>'[1]11'!H100</f>
        <v>0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0</v>
      </c>
      <c r="D99" s="15">
        <f t="shared" si="18"/>
        <v>4.92</v>
      </c>
      <c r="E99" s="15">
        <f t="shared" si="18"/>
        <v>0</v>
      </c>
      <c r="F99" s="15">
        <f t="shared" si="18"/>
        <v>7.92</v>
      </c>
      <c r="G99" s="15">
        <f t="shared" si="18"/>
        <v>2.25</v>
      </c>
      <c r="H99" s="15">
        <f t="shared" si="18"/>
        <v>0</v>
      </c>
      <c r="I99" s="15">
        <f t="shared" si="18"/>
        <v>0.47975000000000001</v>
      </c>
      <c r="J99" s="15">
        <f t="shared" si="18"/>
        <v>0</v>
      </c>
      <c r="K99" s="15">
        <f t="shared" si="18"/>
        <v>2.7297500000000001</v>
      </c>
      <c r="L99" s="15">
        <f t="shared" si="18"/>
        <v>2.4E-2</v>
      </c>
      <c r="M99" s="15">
        <f t="shared" si="18"/>
        <v>2.25</v>
      </c>
      <c r="N99" s="15">
        <f t="shared" si="18"/>
        <v>0</v>
      </c>
      <c r="O99" s="15">
        <f t="shared" si="18"/>
        <v>0.47975000000000001</v>
      </c>
      <c r="P99" s="15">
        <f t="shared" si="18"/>
        <v>0</v>
      </c>
      <c r="Q99" s="15">
        <f t="shared" si="18"/>
        <v>2.7297500000000001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45576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1">
        <f>'[2]11'!B5</f>
        <v>80</v>
      </c>
      <c r="C3" s="202">
        <f>'[2]11'!C5</f>
        <v>0</v>
      </c>
      <c r="D3" s="202">
        <f>'[2]11'!D5</f>
        <v>0</v>
      </c>
      <c r="E3" s="202">
        <f>'[2]11'!E5</f>
        <v>0</v>
      </c>
      <c r="F3" s="15">
        <f>SUM(B3:E3)</f>
        <v>80</v>
      </c>
      <c r="G3" s="201">
        <f>'[2]11'!H5</f>
        <v>36</v>
      </c>
      <c r="H3" s="202">
        <f>'[2]11'!I5</f>
        <v>0</v>
      </c>
      <c r="I3" s="202">
        <f>'[2]11'!J5</f>
        <v>0</v>
      </c>
      <c r="J3" s="202">
        <f>'[2]11'!K5</f>
        <v>0</v>
      </c>
      <c r="K3" s="15">
        <f>SUM(G3:J3)</f>
        <v>36</v>
      </c>
      <c r="L3" s="18">
        <f>frq!C3</f>
        <v>1</v>
      </c>
      <c r="M3" s="125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  <c r="S3" s="18"/>
    </row>
    <row r="4" spans="1:19">
      <c r="A4" s="8" t="s">
        <v>46</v>
      </c>
      <c r="B4" s="201">
        <f>'[2]11'!B6</f>
        <v>80</v>
      </c>
      <c r="C4" s="202">
        <f>'[2]11'!C6</f>
        <v>0</v>
      </c>
      <c r="D4" s="202">
        <f>'[2]11'!D6</f>
        <v>0</v>
      </c>
      <c r="E4" s="202">
        <f>'[2]11'!E6</f>
        <v>0</v>
      </c>
      <c r="F4" s="15">
        <f>SUM(B4:E4)</f>
        <v>80</v>
      </c>
      <c r="G4" s="201">
        <f>'[2]11'!H6</f>
        <v>36</v>
      </c>
      <c r="H4" s="202">
        <f>'[2]11'!I6</f>
        <v>0</v>
      </c>
      <c r="I4" s="202">
        <f>'[2]11'!J6</f>
        <v>0</v>
      </c>
      <c r="J4" s="202">
        <f>'[2]11'!K6</f>
        <v>0</v>
      </c>
      <c r="K4" s="15">
        <f t="shared" ref="K4:K67" si="3">SUM(G4:J4)</f>
        <v>36</v>
      </c>
      <c r="L4" s="18">
        <f>frq!C4</f>
        <v>1</v>
      </c>
      <c r="M4" s="125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  <c r="S4" s="18"/>
    </row>
    <row r="5" spans="1:19">
      <c r="A5" s="8" t="s">
        <v>47</v>
      </c>
      <c r="B5" s="201">
        <f>'[2]11'!B7</f>
        <v>80</v>
      </c>
      <c r="C5" s="202">
        <f>'[2]11'!C7</f>
        <v>0</v>
      </c>
      <c r="D5" s="202">
        <f>'[2]11'!D7</f>
        <v>0</v>
      </c>
      <c r="E5" s="202">
        <f>'[2]11'!E7</f>
        <v>0</v>
      </c>
      <c r="F5" s="15">
        <f t="shared" ref="F5:F68" si="6">SUM(B5:E5)</f>
        <v>80</v>
      </c>
      <c r="G5" s="201">
        <f>'[2]11'!H7</f>
        <v>36</v>
      </c>
      <c r="H5" s="202">
        <f>'[2]11'!I7</f>
        <v>0</v>
      </c>
      <c r="I5" s="202">
        <f>'[2]11'!J7</f>
        <v>0</v>
      </c>
      <c r="J5" s="202">
        <f>'[2]11'!K7</f>
        <v>0</v>
      </c>
      <c r="K5" s="15">
        <f t="shared" si="3"/>
        <v>36</v>
      </c>
      <c r="L5" s="18">
        <f>frq!C5</f>
        <v>1</v>
      </c>
      <c r="M5" s="125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  <c r="S5" s="18"/>
    </row>
    <row r="6" spans="1:19">
      <c r="A6" s="8" t="s">
        <v>48</v>
      </c>
      <c r="B6" s="201">
        <f>'[2]11'!B8</f>
        <v>80</v>
      </c>
      <c r="C6" s="202">
        <f>'[2]11'!C8</f>
        <v>0</v>
      </c>
      <c r="D6" s="202">
        <f>'[2]11'!D8</f>
        <v>0</v>
      </c>
      <c r="E6" s="202">
        <f>'[2]11'!E8</f>
        <v>0</v>
      </c>
      <c r="F6" s="15">
        <f t="shared" si="6"/>
        <v>80</v>
      </c>
      <c r="G6" s="201">
        <f>'[2]11'!H8</f>
        <v>36</v>
      </c>
      <c r="H6" s="202">
        <f>'[2]11'!I8</f>
        <v>0</v>
      </c>
      <c r="I6" s="202">
        <f>'[2]11'!J8</f>
        <v>0</v>
      </c>
      <c r="J6" s="202">
        <f>'[2]11'!K8</f>
        <v>0</v>
      </c>
      <c r="K6" s="15">
        <f t="shared" si="3"/>
        <v>36</v>
      </c>
      <c r="L6" s="18">
        <f>frq!C6</f>
        <v>1</v>
      </c>
      <c r="M6" s="125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  <c r="S6" s="18"/>
    </row>
    <row r="7" spans="1:19">
      <c r="A7" s="8" t="s">
        <v>49</v>
      </c>
      <c r="B7" s="201">
        <f>'[2]11'!B9</f>
        <v>80</v>
      </c>
      <c r="C7" s="202">
        <f>'[2]11'!C9</f>
        <v>0</v>
      </c>
      <c r="D7" s="202">
        <f>'[2]11'!D9</f>
        <v>0</v>
      </c>
      <c r="E7" s="202">
        <f>'[2]11'!E9</f>
        <v>0</v>
      </c>
      <c r="F7" s="15">
        <f t="shared" si="6"/>
        <v>80</v>
      </c>
      <c r="G7" s="201">
        <f>'[2]11'!H9</f>
        <v>36</v>
      </c>
      <c r="H7" s="202">
        <f>'[2]11'!I9</f>
        <v>0</v>
      </c>
      <c r="I7" s="202">
        <f>'[2]11'!J9</f>
        <v>0</v>
      </c>
      <c r="J7" s="202">
        <f>'[2]11'!K9</f>
        <v>0</v>
      </c>
      <c r="K7" s="15">
        <f t="shared" si="3"/>
        <v>36</v>
      </c>
      <c r="L7" s="18">
        <f>frq!C7</f>
        <v>1</v>
      </c>
      <c r="M7" s="125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  <c r="S7" s="18"/>
    </row>
    <row r="8" spans="1:19">
      <c r="A8" s="8" t="s">
        <v>50</v>
      </c>
      <c r="B8" s="201">
        <f>'[2]11'!B10</f>
        <v>80</v>
      </c>
      <c r="C8" s="202">
        <f>'[2]11'!C10</f>
        <v>0</v>
      </c>
      <c r="D8" s="202">
        <f>'[2]11'!D10</f>
        <v>0</v>
      </c>
      <c r="E8" s="202">
        <f>'[2]11'!E10</f>
        <v>0</v>
      </c>
      <c r="F8" s="15">
        <f t="shared" si="6"/>
        <v>80</v>
      </c>
      <c r="G8" s="201">
        <f>'[2]11'!H10</f>
        <v>36</v>
      </c>
      <c r="H8" s="202">
        <f>'[2]11'!I10</f>
        <v>0</v>
      </c>
      <c r="I8" s="202">
        <f>'[2]11'!J10</f>
        <v>0</v>
      </c>
      <c r="J8" s="202">
        <f>'[2]11'!K10</f>
        <v>0</v>
      </c>
      <c r="K8" s="15">
        <f t="shared" si="3"/>
        <v>36</v>
      </c>
      <c r="L8" s="18">
        <f>frq!C8</f>
        <v>1</v>
      </c>
      <c r="M8" s="125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  <c r="S8" s="18"/>
    </row>
    <row r="9" spans="1:19">
      <c r="A9" s="8" t="s">
        <v>51</v>
      </c>
      <c r="B9" s="201">
        <f>'[2]11'!B11</f>
        <v>80</v>
      </c>
      <c r="C9" s="202">
        <f>'[2]11'!C11</f>
        <v>0</v>
      </c>
      <c r="D9" s="202">
        <f>'[2]11'!D11</f>
        <v>0</v>
      </c>
      <c r="E9" s="202">
        <f>'[2]11'!E11</f>
        <v>0</v>
      </c>
      <c r="F9" s="15">
        <f t="shared" si="6"/>
        <v>80</v>
      </c>
      <c r="G9" s="201">
        <f>'[2]11'!H11</f>
        <v>36</v>
      </c>
      <c r="H9" s="202">
        <f>'[2]11'!I11</f>
        <v>0</v>
      </c>
      <c r="I9" s="202">
        <f>'[2]11'!J11</f>
        <v>0</v>
      </c>
      <c r="J9" s="202">
        <f>'[2]11'!K11</f>
        <v>0</v>
      </c>
      <c r="K9" s="15">
        <f t="shared" si="3"/>
        <v>36</v>
      </c>
      <c r="L9" s="18">
        <f>frq!C9</f>
        <v>1</v>
      </c>
      <c r="M9" s="125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  <c r="S9" s="18"/>
    </row>
    <row r="10" spans="1:19">
      <c r="A10" s="8" t="s">
        <v>52</v>
      </c>
      <c r="B10" s="201">
        <f>'[2]11'!B12</f>
        <v>80</v>
      </c>
      <c r="C10" s="202">
        <f>'[2]11'!C12</f>
        <v>0</v>
      </c>
      <c r="D10" s="202">
        <f>'[2]11'!D12</f>
        <v>0</v>
      </c>
      <c r="E10" s="202">
        <f>'[2]11'!E12</f>
        <v>0</v>
      </c>
      <c r="F10" s="15">
        <f t="shared" si="6"/>
        <v>80</v>
      </c>
      <c r="G10" s="201">
        <f>'[2]11'!H12</f>
        <v>36</v>
      </c>
      <c r="H10" s="202">
        <f>'[2]11'!I12</f>
        <v>0</v>
      </c>
      <c r="I10" s="202">
        <f>'[2]11'!J12</f>
        <v>0</v>
      </c>
      <c r="J10" s="202">
        <f>'[2]11'!K12</f>
        <v>0</v>
      </c>
      <c r="K10" s="15">
        <f t="shared" si="3"/>
        <v>36</v>
      </c>
      <c r="L10" s="18">
        <f>frq!C10</f>
        <v>1</v>
      </c>
      <c r="M10" s="125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  <c r="S10" s="18"/>
    </row>
    <row r="11" spans="1:19">
      <c r="A11" s="8" t="s">
        <v>53</v>
      </c>
      <c r="B11" s="201">
        <f>'[2]11'!B13</f>
        <v>80</v>
      </c>
      <c r="C11" s="202">
        <f>'[2]11'!C13</f>
        <v>0</v>
      </c>
      <c r="D11" s="202">
        <f>'[2]11'!D13</f>
        <v>0</v>
      </c>
      <c r="E11" s="202">
        <f>'[2]11'!E13</f>
        <v>0</v>
      </c>
      <c r="F11" s="15">
        <f t="shared" si="6"/>
        <v>80</v>
      </c>
      <c r="G11" s="201">
        <f>'[2]11'!H13</f>
        <v>36</v>
      </c>
      <c r="H11" s="202">
        <f>'[2]11'!I13</f>
        <v>0</v>
      </c>
      <c r="I11" s="202">
        <f>'[2]11'!J13</f>
        <v>0</v>
      </c>
      <c r="J11" s="202">
        <f>'[2]11'!K13</f>
        <v>0</v>
      </c>
      <c r="K11" s="15">
        <f t="shared" si="3"/>
        <v>36</v>
      </c>
      <c r="L11" s="18">
        <f>frq!C11</f>
        <v>1</v>
      </c>
      <c r="M11" s="125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/>
    </row>
    <row r="12" spans="1:19">
      <c r="A12" s="8" t="s">
        <v>54</v>
      </c>
      <c r="B12" s="201">
        <f>'[2]11'!B14</f>
        <v>80</v>
      </c>
      <c r="C12" s="202">
        <f>'[2]11'!C14</f>
        <v>0</v>
      </c>
      <c r="D12" s="202">
        <f>'[2]11'!D14</f>
        <v>0</v>
      </c>
      <c r="E12" s="202">
        <f>'[2]11'!E14</f>
        <v>0</v>
      </c>
      <c r="F12" s="15">
        <f t="shared" si="6"/>
        <v>80</v>
      </c>
      <c r="G12" s="201">
        <f>'[2]11'!H14</f>
        <v>36</v>
      </c>
      <c r="H12" s="202">
        <f>'[2]11'!I14</f>
        <v>0</v>
      </c>
      <c r="I12" s="202">
        <f>'[2]11'!J14</f>
        <v>0</v>
      </c>
      <c r="J12" s="202">
        <f>'[2]11'!K14</f>
        <v>0</v>
      </c>
      <c r="K12" s="15">
        <f t="shared" si="3"/>
        <v>36</v>
      </c>
      <c r="L12" s="18">
        <f>frq!C12</f>
        <v>1</v>
      </c>
      <c r="M12" s="125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/>
    </row>
    <row r="13" spans="1:19">
      <c r="A13" s="8" t="s">
        <v>55</v>
      </c>
      <c r="B13" s="201">
        <f>'[2]11'!B15</f>
        <v>80</v>
      </c>
      <c r="C13" s="202">
        <f>'[2]11'!C15</f>
        <v>0</v>
      </c>
      <c r="D13" s="202">
        <f>'[2]11'!D15</f>
        <v>0</v>
      </c>
      <c r="E13" s="202">
        <f>'[2]11'!E15</f>
        <v>0</v>
      </c>
      <c r="F13" s="15">
        <f t="shared" si="6"/>
        <v>80</v>
      </c>
      <c r="G13" s="201">
        <f>'[2]11'!H15</f>
        <v>36</v>
      </c>
      <c r="H13" s="202">
        <f>'[2]11'!I15</f>
        <v>0</v>
      </c>
      <c r="I13" s="202">
        <f>'[2]11'!J15</f>
        <v>0</v>
      </c>
      <c r="J13" s="202">
        <f>'[2]11'!K15</f>
        <v>0</v>
      </c>
      <c r="K13" s="15">
        <f t="shared" si="3"/>
        <v>36</v>
      </c>
      <c r="L13" s="18">
        <f>frq!C13</f>
        <v>1</v>
      </c>
      <c r="M13" s="125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/>
    </row>
    <row r="14" spans="1:19">
      <c r="A14" s="8" t="s">
        <v>56</v>
      </c>
      <c r="B14" s="201">
        <f>'[2]11'!B16</f>
        <v>80</v>
      </c>
      <c r="C14" s="202">
        <f>'[2]11'!C16</f>
        <v>0</v>
      </c>
      <c r="D14" s="202">
        <f>'[2]11'!D16</f>
        <v>0</v>
      </c>
      <c r="E14" s="202">
        <f>'[2]11'!E16</f>
        <v>0</v>
      </c>
      <c r="F14" s="15">
        <f t="shared" si="6"/>
        <v>80</v>
      </c>
      <c r="G14" s="201">
        <f>'[2]11'!H16</f>
        <v>37</v>
      </c>
      <c r="H14" s="202">
        <f>'[2]11'!I16</f>
        <v>0</v>
      </c>
      <c r="I14" s="202">
        <f>'[2]11'!J16</f>
        <v>0</v>
      </c>
      <c r="J14" s="202">
        <f>'[2]11'!K16</f>
        <v>0</v>
      </c>
      <c r="K14" s="15">
        <f t="shared" si="3"/>
        <v>37</v>
      </c>
      <c r="L14" s="18">
        <f>frq!C14</f>
        <v>1</v>
      </c>
      <c r="M14" s="125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  <c r="S14" s="18"/>
    </row>
    <row r="15" spans="1:19">
      <c r="A15" s="8" t="s">
        <v>57</v>
      </c>
      <c r="B15" s="201">
        <f>'[2]11'!B17</f>
        <v>80</v>
      </c>
      <c r="C15" s="202">
        <f>'[2]11'!C17</f>
        <v>0</v>
      </c>
      <c r="D15" s="202">
        <f>'[2]11'!D17</f>
        <v>0</v>
      </c>
      <c r="E15" s="202">
        <f>'[2]11'!E17</f>
        <v>0</v>
      </c>
      <c r="F15" s="15">
        <f t="shared" si="6"/>
        <v>80</v>
      </c>
      <c r="G15" s="201">
        <f>'[2]11'!H17</f>
        <v>37</v>
      </c>
      <c r="H15" s="202">
        <f>'[2]11'!I17</f>
        <v>0</v>
      </c>
      <c r="I15" s="202">
        <f>'[2]11'!J17</f>
        <v>0</v>
      </c>
      <c r="J15" s="202">
        <f>'[2]11'!K17</f>
        <v>0</v>
      </c>
      <c r="K15" s="15">
        <f t="shared" si="3"/>
        <v>37</v>
      </c>
      <c r="L15" s="18">
        <f>frq!C15</f>
        <v>1</v>
      </c>
      <c r="M15" s="125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  <c r="S15" s="18"/>
    </row>
    <row r="16" spans="1:19">
      <c r="A16" s="8" t="s">
        <v>58</v>
      </c>
      <c r="B16" s="201">
        <f>'[2]11'!B18</f>
        <v>80</v>
      </c>
      <c r="C16" s="202">
        <f>'[2]11'!C18</f>
        <v>0</v>
      </c>
      <c r="D16" s="202">
        <f>'[2]11'!D18</f>
        <v>0</v>
      </c>
      <c r="E16" s="202">
        <f>'[2]11'!E18</f>
        <v>0</v>
      </c>
      <c r="F16" s="15">
        <f t="shared" si="6"/>
        <v>80</v>
      </c>
      <c r="G16" s="201">
        <f>'[2]11'!H18</f>
        <v>37</v>
      </c>
      <c r="H16" s="202">
        <f>'[2]11'!I18</f>
        <v>0</v>
      </c>
      <c r="I16" s="202">
        <f>'[2]11'!J18</f>
        <v>0</v>
      </c>
      <c r="J16" s="202">
        <f>'[2]11'!K18</f>
        <v>0</v>
      </c>
      <c r="K16" s="15">
        <f t="shared" si="3"/>
        <v>37</v>
      </c>
      <c r="L16" s="18">
        <f>frq!C16</f>
        <v>1</v>
      </c>
      <c r="M16" s="125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  <c r="S16" s="18"/>
    </row>
    <row r="17" spans="1:19">
      <c r="A17" s="8" t="s">
        <v>59</v>
      </c>
      <c r="B17" s="201">
        <f>'[2]11'!B19</f>
        <v>80</v>
      </c>
      <c r="C17" s="202">
        <f>'[2]11'!C19</f>
        <v>0</v>
      </c>
      <c r="D17" s="202">
        <f>'[2]11'!D19</f>
        <v>0</v>
      </c>
      <c r="E17" s="202">
        <f>'[2]11'!E19</f>
        <v>0</v>
      </c>
      <c r="F17" s="15">
        <f t="shared" si="6"/>
        <v>80</v>
      </c>
      <c r="G17" s="201">
        <f>'[2]11'!H19</f>
        <v>37</v>
      </c>
      <c r="H17" s="202">
        <f>'[2]11'!I19</f>
        <v>0</v>
      </c>
      <c r="I17" s="202">
        <f>'[2]11'!J19</f>
        <v>0</v>
      </c>
      <c r="J17" s="202">
        <f>'[2]11'!K19</f>
        <v>0</v>
      </c>
      <c r="K17" s="15">
        <f t="shared" si="3"/>
        <v>37</v>
      </c>
      <c r="L17" s="18">
        <f>frq!C17</f>
        <v>1</v>
      </c>
      <c r="M17" s="125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  <c r="S17" s="18"/>
    </row>
    <row r="18" spans="1:19">
      <c r="A18" s="8" t="s">
        <v>60</v>
      </c>
      <c r="B18" s="201">
        <f>'[2]11'!B20</f>
        <v>80</v>
      </c>
      <c r="C18" s="202">
        <f>'[2]11'!C20</f>
        <v>0</v>
      </c>
      <c r="D18" s="202">
        <f>'[2]11'!D20</f>
        <v>0</v>
      </c>
      <c r="E18" s="202">
        <f>'[2]11'!E20</f>
        <v>0</v>
      </c>
      <c r="F18" s="15">
        <f t="shared" si="6"/>
        <v>80</v>
      </c>
      <c r="G18" s="201">
        <f>'[2]11'!H20</f>
        <v>37</v>
      </c>
      <c r="H18" s="202">
        <f>'[2]11'!I20</f>
        <v>0</v>
      </c>
      <c r="I18" s="202">
        <f>'[2]11'!J20</f>
        <v>0</v>
      </c>
      <c r="J18" s="202">
        <f>'[2]11'!K20</f>
        <v>0</v>
      </c>
      <c r="K18" s="15">
        <f t="shared" si="3"/>
        <v>37</v>
      </c>
      <c r="L18" s="18">
        <f>frq!C18</f>
        <v>1</v>
      </c>
      <c r="M18" s="125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  <c r="S18" s="18"/>
    </row>
    <row r="19" spans="1:19">
      <c r="A19" s="8" t="s">
        <v>61</v>
      </c>
      <c r="B19" s="201">
        <f>'[2]11'!B21</f>
        <v>80</v>
      </c>
      <c r="C19" s="202">
        <f>'[2]11'!C21</f>
        <v>0</v>
      </c>
      <c r="D19" s="202">
        <f>'[2]11'!D21</f>
        <v>0</v>
      </c>
      <c r="E19" s="202">
        <f>'[2]11'!E21</f>
        <v>0</v>
      </c>
      <c r="F19" s="15">
        <f t="shared" si="6"/>
        <v>80</v>
      </c>
      <c r="G19" s="201">
        <f>'[2]11'!H21</f>
        <v>37</v>
      </c>
      <c r="H19" s="202">
        <f>'[2]11'!I21</f>
        <v>0</v>
      </c>
      <c r="I19" s="202">
        <f>'[2]11'!J21</f>
        <v>0</v>
      </c>
      <c r="J19" s="202">
        <f>'[2]11'!K21</f>
        <v>0</v>
      </c>
      <c r="K19" s="15">
        <f t="shared" si="3"/>
        <v>37</v>
      </c>
      <c r="L19" s="18">
        <f>frq!C19</f>
        <v>1</v>
      </c>
      <c r="M19" s="125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  <c r="S19" s="18"/>
    </row>
    <row r="20" spans="1:19">
      <c r="A20" s="8" t="s">
        <v>62</v>
      </c>
      <c r="B20" s="201">
        <f>'[2]11'!B22</f>
        <v>80</v>
      </c>
      <c r="C20" s="202">
        <f>'[2]11'!C22</f>
        <v>0</v>
      </c>
      <c r="D20" s="202">
        <f>'[2]11'!D22</f>
        <v>0</v>
      </c>
      <c r="E20" s="202">
        <f>'[2]11'!E22</f>
        <v>0</v>
      </c>
      <c r="F20" s="15">
        <f t="shared" si="6"/>
        <v>80</v>
      </c>
      <c r="G20" s="201">
        <f>'[2]11'!H22</f>
        <v>37</v>
      </c>
      <c r="H20" s="202">
        <f>'[2]11'!I22</f>
        <v>0</v>
      </c>
      <c r="I20" s="202">
        <f>'[2]11'!J22</f>
        <v>0</v>
      </c>
      <c r="J20" s="202">
        <f>'[2]11'!K22</f>
        <v>0</v>
      </c>
      <c r="K20" s="15">
        <f t="shared" si="3"/>
        <v>37</v>
      </c>
      <c r="L20" s="18">
        <f>frq!C20</f>
        <v>1</v>
      </c>
      <c r="M20" s="125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  <c r="S20" s="18"/>
    </row>
    <row r="21" spans="1:19">
      <c r="A21" s="8" t="s">
        <v>63</v>
      </c>
      <c r="B21" s="201">
        <f>'[2]11'!B23</f>
        <v>80</v>
      </c>
      <c r="C21" s="202">
        <f>'[2]11'!C23</f>
        <v>0</v>
      </c>
      <c r="D21" s="202">
        <f>'[2]11'!D23</f>
        <v>0</v>
      </c>
      <c r="E21" s="202">
        <f>'[2]11'!E23</f>
        <v>0</v>
      </c>
      <c r="F21" s="15">
        <f t="shared" si="6"/>
        <v>80</v>
      </c>
      <c r="G21" s="201">
        <f>'[2]11'!H23</f>
        <v>37</v>
      </c>
      <c r="H21" s="202">
        <f>'[2]11'!I23</f>
        <v>0</v>
      </c>
      <c r="I21" s="202">
        <f>'[2]11'!J23</f>
        <v>0</v>
      </c>
      <c r="J21" s="202">
        <f>'[2]11'!K23</f>
        <v>0</v>
      </c>
      <c r="K21" s="15">
        <f t="shared" si="3"/>
        <v>37</v>
      </c>
      <c r="L21" s="18">
        <f>frq!C21</f>
        <v>1</v>
      </c>
      <c r="M21" s="125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  <c r="S21" s="18"/>
    </row>
    <row r="22" spans="1:19">
      <c r="A22" s="8" t="s">
        <v>64</v>
      </c>
      <c r="B22" s="201">
        <f>'[2]11'!B24</f>
        <v>80</v>
      </c>
      <c r="C22" s="202">
        <f>'[2]11'!C24</f>
        <v>0</v>
      </c>
      <c r="D22" s="202">
        <f>'[2]11'!D24</f>
        <v>0</v>
      </c>
      <c r="E22" s="202">
        <f>'[2]11'!E24</f>
        <v>0</v>
      </c>
      <c r="F22" s="15">
        <f t="shared" si="6"/>
        <v>80</v>
      </c>
      <c r="G22" s="201">
        <f>'[2]11'!H24</f>
        <v>37</v>
      </c>
      <c r="H22" s="202">
        <f>'[2]11'!I24</f>
        <v>0</v>
      </c>
      <c r="I22" s="202">
        <f>'[2]11'!J24</f>
        <v>0</v>
      </c>
      <c r="J22" s="202">
        <f>'[2]11'!K24</f>
        <v>0</v>
      </c>
      <c r="K22" s="15">
        <f t="shared" si="3"/>
        <v>37</v>
      </c>
      <c r="L22" s="18">
        <f>frq!C22</f>
        <v>1</v>
      </c>
      <c r="M22" s="125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  <c r="S22" s="18"/>
    </row>
    <row r="23" spans="1:19">
      <c r="A23" s="8" t="s">
        <v>65</v>
      </c>
      <c r="B23" s="201">
        <f>'[2]11'!B25</f>
        <v>80</v>
      </c>
      <c r="C23" s="202">
        <f>'[2]11'!C25</f>
        <v>0</v>
      </c>
      <c r="D23" s="202">
        <f>'[2]11'!D25</f>
        <v>0</v>
      </c>
      <c r="E23" s="202">
        <f>'[2]11'!E25</f>
        <v>0</v>
      </c>
      <c r="F23" s="15">
        <f t="shared" si="6"/>
        <v>80</v>
      </c>
      <c r="G23" s="201">
        <f>'[2]11'!H25</f>
        <v>37</v>
      </c>
      <c r="H23" s="202">
        <f>'[2]11'!I25</f>
        <v>0</v>
      </c>
      <c r="I23" s="202">
        <f>'[2]11'!J25</f>
        <v>0</v>
      </c>
      <c r="J23" s="202">
        <f>'[2]11'!K25</f>
        <v>0</v>
      </c>
      <c r="K23" s="15">
        <f t="shared" si="3"/>
        <v>37</v>
      </c>
      <c r="L23" s="18">
        <f>frq!C23</f>
        <v>1</v>
      </c>
      <c r="M23" s="125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  <c r="S23" s="18"/>
    </row>
    <row r="24" spans="1:19">
      <c r="A24" s="8" t="s">
        <v>66</v>
      </c>
      <c r="B24" s="201">
        <f>'[2]11'!B26</f>
        <v>80</v>
      </c>
      <c r="C24" s="202">
        <f>'[2]11'!C26</f>
        <v>0</v>
      </c>
      <c r="D24" s="202">
        <f>'[2]11'!D26</f>
        <v>0</v>
      </c>
      <c r="E24" s="202">
        <f>'[2]11'!E26</f>
        <v>0</v>
      </c>
      <c r="F24" s="15">
        <f t="shared" si="6"/>
        <v>80</v>
      </c>
      <c r="G24" s="201">
        <f>'[2]11'!H26</f>
        <v>37</v>
      </c>
      <c r="H24" s="202">
        <f>'[2]11'!I26</f>
        <v>0</v>
      </c>
      <c r="I24" s="202">
        <f>'[2]11'!J26</f>
        <v>0</v>
      </c>
      <c r="J24" s="202">
        <f>'[2]11'!K26</f>
        <v>0</v>
      </c>
      <c r="K24" s="15">
        <f t="shared" si="3"/>
        <v>37</v>
      </c>
      <c r="L24" s="18">
        <f>frq!C24</f>
        <v>1</v>
      </c>
      <c r="M24" s="125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  <c r="S24" s="18"/>
    </row>
    <row r="25" spans="1:19">
      <c r="A25" s="8" t="s">
        <v>67</v>
      </c>
      <c r="B25" s="201">
        <f>'[2]11'!B27</f>
        <v>80</v>
      </c>
      <c r="C25" s="202">
        <f>'[2]11'!C27</f>
        <v>0</v>
      </c>
      <c r="D25" s="202">
        <f>'[2]11'!D27</f>
        <v>0</v>
      </c>
      <c r="E25" s="202">
        <f>'[2]11'!E27</f>
        <v>0</v>
      </c>
      <c r="F25" s="15">
        <f t="shared" si="6"/>
        <v>80</v>
      </c>
      <c r="G25" s="201">
        <f>'[2]11'!H27</f>
        <v>37</v>
      </c>
      <c r="H25" s="202">
        <f>'[2]11'!I27</f>
        <v>0</v>
      </c>
      <c r="I25" s="202">
        <f>'[2]11'!J27</f>
        <v>0</v>
      </c>
      <c r="J25" s="202">
        <f>'[2]11'!K27</f>
        <v>0</v>
      </c>
      <c r="K25" s="15">
        <f t="shared" si="3"/>
        <v>37</v>
      </c>
      <c r="L25" s="18">
        <f>frq!C25</f>
        <v>1</v>
      </c>
      <c r="M25" s="125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  <c r="S25" s="18"/>
    </row>
    <row r="26" spans="1:19">
      <c r="A26" s="8" t="s">
        <v>68</v>
      </c>
      <c r="B26" s="201">
        <f>'[2]11'!B28</f>
        <v>80</v>
      </c>
      <c r="C26" s="202">
        <f>'[2]11'!C28</f>
        <v>0</v>
      </c>
      <c r="D26" s="202">
        <f>'[2]11'!D28</f>
        <v>0</v>
      </c>
      <c r="E26" s="202">
        <f>'[2]11'!E28</f>
        <v>0</v>
      </c>
      <c r="F26" s="15">
        <f t="shared" si="6"/>
        <v>80</v>
      </c>
      <c r="G26" s="201">
        <f>'[2]11'!H28</f>
        <v>37</v>
      </c>
      <c r="H26" s="202">
        <f>'[2]11'!I28</f>
        <v>0</v>
      </c>
      <c r="I26" s="202">
        <f>'[2]11'!J28</f>
        <v>0</v>
      </c>
      <c r="J26" s="202">
        <f>'[2]11'!K28</f>
        <v>0</v>
      </c>
      <c r="K26" s="15">
        <f t="shared" si="3"/>
        <v>37</v>
      </c>
      <c r="L26" s="18">
        <f>frq!C26</f>
        <v>1</v>
      </c>
      <c r="M26" s="125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  <c r="S26" s="18"/>
    </row>
    <row r="27" spans="1:19">
      <c r="A27" s="8" t="s">
        <v>69</v>
      </c>
      <c r="B27" s="201">
        <f>'[2]11'!B29</f>
        <v>80</v>
      </c>
      <c r="C27" s="202">
        <f>'[2]11'!C29</f>
        <v>0</v>
      </c>
      <c r="D27" s="202">
        <f>'[2]11'!D29</f>
        <v>0</v>
      </c>
      <c r="E27" s="202">
        <f>'[2]11'!E29</f>
        <v>0</v>
      </c>
      <c r="F27" s="15">
        <f t="shared" si="6"/>
        <v>80</v>
      </c>
      <c r="G27" s="201">
        <f>'[2]11'!H29</f>
        <v>37</v>
      </c>
      <c r="H27" s="202">
        <f>'[2]11'!I29</f>
        <v>0</v>
      </c>
      <c r="I27" s="202">
        <f>'[2]11'!J29</f>
        <v>0</v>
      </c>
      <c r="J27" s="202">
        <f>'[2]11'!K29</f>
        <v>0</v>
      </c>
      <c r="K27" s="15">
        <f t="shared" si="3"/>
        <v>37</v>
      </c>
      <c r="L27" s="18">
        <f>frq!C27</f>
        <v>1</v>
      </c>
      <c r="M27" s="125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  <c r="S27" s="18"/>
    </row>
    <row r="28" spans="1:19">
      <c r="A28" s="8" t="s">
        <v>70</v>
      </c>
      <c r="B28" s="201">
        <f>'[2]11'!B30</f>
        <v>80</v>
      </c>
      <c r="C28" s="202">
        <f>'[2]11'!C30</f>
        <v>0</v>
      </c>
      <c r="D28" s="202">
        <f>'[2]11'!D30</f>
        <v>0</v>
      </c>
      <c r="E28" s="202">
        <f>'[2]11'!E30</f>
        <v>0</v>
      </c>
      <c r="F28" s="15">
        <f t="shared" si="6"/>
        <v>80</v>
      </c>
      <c r="G28" s="201">
        <f>'[2]11'!H30</f>
        <v>37</v>
      </c>
      <c r="H28" s="202">
        <f>'[2]11'!I30</f>
        <v>0</v>
      </c>
      <c r="I28" s="202">
        <f>'[2]11'!J30</f>
        <v>0</v>
      </c>
      <c r="J28" s="202">
        <f>'[2]11'!K30</f>
        <v>0</v>
      </c>
      <c r="K28" s="15">
        <f t="shared" si="3"/>
        <v>37</v>
      </c>
      <c r="L28" s="18">
        <f>frq!C28</f>
        <v>1</v>
      </c>
      <c r="M28" s="125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  <c r="S28" s="18"/>
    </row>
    <row r="29" spans="1:19">
      <c r="A29" s="8" t="s">
        <v>71</v>
      </c>
      <c r="B29" s="201">
        <f>'[2]11'!B31</f>
        <v>80</v>
      </c>
      <c r="C29" s="202">
        <f>'[2]11'!C31</f>
        <v>0</v>
      </c>
      <c r="D29" s="202">
        <f>'[2]11'!D31</f>
        <v>0</v>
      </c>
      <c r="E29" s="202">
        <f>'[2]11'!E31</f>
        <v>0</v>
      </c>
      <c r="F29" s="15">
        <f t="shared" si="6"/>
        <v>80</v>
      </c>
      <c r="G29" s="201">
        <f>'[2]11'!H31</f>
        <v>37</v>
      </c>
      <c r="H29" s="202">
        <f>'[2]11'!I31</f>
        <v>0</v>
      </c>
      <c r="I29" s="202">
        <f>'[2]11'!J31</f>
        <v>0</v>
      </c>
      <c r="J29" s="202">
        <f>'[2]11'!K31</f>
        <v>0</v>
      </c>
      <c r="K29" s="15">
        <f t="shared" si="3"/>
        <v>37</v>
      </c>
      <c r="L29" s="18">
        <f>frq!C29</f>
        <v>1</v>
      </c>
      <c r="M29" s="125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  <c r="S29" s="18"/>
    </row>
    <row r="30" spans="1:19">
      <c r="A30" s="8" t="s">
        <v>72</v>
      </c>
      <c r="B30" s="201">
        <f>'[2]11'!B32</f>
        <v>80</v>
      </c>
      <c r="C30" s="202">
        <f>'[2]11'!C32</f>
        <v>0</v>
      </c>
      <c r="D30" s="202">
        <f>'[2]11'!D32</f>
        <v>0</v>
      </c>
      <c r="E30" s="202">
        <f>'[2]11'!E32</f>
        <v>0</v>
      </c>
      <c r="F30" s="15">
        <f t="shared" si="6"/>
        <v>80</v>
      </c>
      <c r="G30" s="201">
        <f>'[2]11'!H32</f>
        <v>37</v>
      </c>
      <c r="H30" s="202">
        <f>'[2]11'!I32</f>
        <v>0</v>
      </c>
      <c r="I30" s="202">
        <f>'[2]11'!J32</f>
        <v>0</v>
      </c>
      <c r="J30" s="202">
        <f>'[2]11'!K32</f>
        <v>0</v>
      </c>
      <c r="K30" s="15">
        <f t="shared" si="3"/>
        <v>37</v>
      </c>
      <c r="L30" s="18">
        <f>frq!C30</f>
        <v>1</v>
      </c>
      <c r="M30" s="125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  <c r="S30" s="18"/>
    </row>
    <row r="31" spans="1:19">
      <c r="A31" s="8" t="s">
        <v>73</v>
      </c>
      <c r="B31" s="201">
        <f>'[2]11'!B33</f>
        <v>80</v>
      </c>
      <c r="C31" s="202">
        <f>'[2]11'!C33</f>
        <v>0</v>
      </c>
      <c r="D31" s="202">
        <f>'[2]11'!D33</f>
        <v>0</v>
      </c>
      <c r="E31" s="202">
        <f>'[2]11'!E33</f>
        <v>0</v>
      </c>
      <c r="F31" s="15">
        <f t="shared" si="6"/>
        <v>80</v>
      </c>
      <c r="G31" s="201">
        <f>'[2]11'!H33</f>
        <v>37</v>
      </c>
      <c r="H31" s="202">
        <f>'[2]11'!I33</f>
        <v>0</v>
      </c>
      <c r="I31" s="202">
        <f>'[2]11'!J33</f>
        <v>0</v>
      </c>
      <c r="J31" s="202">
        <f>'[2]11'!K33</f>
        <v>0</v>
      </c>
      <c r="K31" s="15">
        <f t="shared" si="3"/>
        <v>37</v>
      </c>
      <c r="L31" s="18">
        <f>frq!C31</f>
        <v>1</v>
      </c>
      <c r="M31" s="125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/>
    </row>
    <row r="32" spans="1:19">
      <c r="A32" s="8" t="s">
        <v>74</v>
      </c>
      <c r="B32" s="201">
        <f>'[2]11'!B34</f>
        <v>80</v>
      </c>
      <c r="C32" s="202">
        <f>'[2]11'!C34</f>
        <v>0</v>
      </c>
      <c r="D32" s="202">
        <f>'[2]11'!D34</f>
        <v>0</v>
      </c>
      <c r="E32" s="202">
        <f>'[2]11'!E34</f>
        <v>0</v>
      </c>
      <c r="F32" s="15">
        <f t="shared" si="6"/>
        <v>80</v>
      </c>
      <c r="G32" s="201">
        <f>'[2]11'!H34</f>
        <v>37</v>
      </c>
      <c r="H32" s="202">
        <f>'[2]11'!I34</f>
        <v>0</v>
      </c>
      <c r="I32" s="202">
        <f>'[2]11'!J34</f>
        <v>0</v>
      </c>
      <c r="J32" s="202">
        <f>'[2]11'!K34</f>
        <v>0</v>
      </c>
      <c r="K32" s="15">
        <f t="shared" si="3"/>
        <v>37</v>
      </c>
      <c r="L32" s="18">
        <f>frq!C32</f>
        <v>1</v>
      </c>
      <c r="M32" s="125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/>
    </row>
    <row r="33" spans="1:19">
      <c r="A33" s="8" t="s">
        <v>75</v>
      </c>
      <c r="B33" s="201">
        <f>'[2]11'!B35</f>
        <v>80</v>
      </c>
      <c r="C33" s="202">
        <f>'[2]11'!C35</f>
        <v>0</v>
      </c>
      <c r="D33" s="202">
        <f>'[2]11'!D35</f>
        <v>0</v>
      </c>
      <c r="E33" s="202">
        <f>'[2]11'!E35</f>
        <v>0</v>
      </c>
      <c r="F33" s="15">
        <f t="shared" si="6"/>
        <v>80</v>
      </c>
      <c r="G33" s="201">
        <f>'[2]11'!H35</f>
        <v>37</v>
      </c>
      <c r="H33" s="202">
        <f>'[2]11'!I35</f>
        <v>0</v>
      </c>
      <c r="I33" s="202">
        <f>'[2]11'!J35</f>
        <v>0</v>
      </c>
      <c r="J33" s="202">
        <f>'[2]11'!K35</f>
        <v>0</v>
      </c>
      <c r="K33" s="15">
        <f t="shared" si="3"/>
        <v>37</v>
      </c>
      <c r="L33" s="18">
        <f>frq!C33</f>
        <v>1</v>
      </c>
      <c r="M33" s="125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201">
        <f>'[2]11'!B36</f>
        <v>80</v>
      </c>
      <c r="C34" s="202">
        <f>'[2]11'!C36</f>
        <v>0</v>
      </c>
      <c r="D34" s="202">
        <f>'[2]11'!D36</f>
        <v>0</v>
      </c>
      <c r="E34" s="202">
        <f>'[2]11'!E36</f>
        <v>0</v>
      </c>
      <c r="F34" s="15">
        <f t="shared" si="6"/>
        <v>80</v>
      </c>
      <c r="G34" s="201">
        <f>'[2]11'!H36</f>
        <v>38</v>
      </c>
      <c r="H34" s="202">
        <f>'[2]11'!I36</f>
        <v>0</v>
      </c>
      <c r="I34" s="202">
        <f>'[2]11'!J36</f>
        <v>0</v>
      </c>
      <c r="J34" s="202">
        <f>'[2]11'!K36</f>
        <v>0</v>
      </c>
      <c r="K34" s="15">
        <f t="shared" si="3"/>
        <v>38</v>
      </c>
      <c r="L34" s="18">
        <f>frq!C34</f>
        <v>1</v>
      </c>
      <c r="M34" s="125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  <c r="S34" s="18"/>
    </row>
    <row r="35" spans="1:19">
      <c r="A35" s="8" t="s">
        <v>77</v>
      </c>
      <c r="B35" s="201">
        <f>'[2]11'!B37</f>
        <v>80</v>
      </c>
      <c r="C35" s="202">
        <f>'[2]11'!C37</f>
        <v>0</v>
      </c>
      <c r="D35" s="202">
        <f>'[2]11'!D37</f>
        <v>0</v>
      </c>
      <c r="E35" s="202">
        <f>'[2]11'!E37</f>
        <v>0</v>
      </c>
      <c r="F35" s="15">
        <f t="shared" si="6"/>
        <v>80</v>
      </c>
      <c r="G35" s="201">
        <f>'[2]11'!H37</f>
        <v>38</v>
      </c>
      <c r="H35" s="202">
        <f>'[2]11'!I37</f>
        <v>0</v>
      </c>
      <c r="I35" s="202">
        <f>'[2]11'!J37</f>
        <v>0</v>
      </c>
      <c r="J35" s="202">
        <f>'[2]11'!K37</f>
        <v>0</v>
      </c>
      <c r="K35" s="15">
        <f t="shared" si="3"/>
        <v>38</v>
      </c>
      <c r="L35" s="18">
        <f>frq!C35</f>
        <v>1</v>
      </c>
      <c r="M35" s="125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  <c r="S35" s="18"/>
    </row>
    <row r="36" spans="1:19">
      <c r="A36" s="8" t="s">
        <v>78</v>
      </c>
      <c r="B36" s="201">
        <f>'[2]11'!B38</f>
        <v>80</v>
      </c>
      <c r="C36" s="202">
        <f>'[2]11'!C38</f>
        <v>0</v>
      </c>
      <c r="D36" s="202">
        <f>'[2]11'!D38</f>
        <v>0</v>
      </c>
      <c r="E36" s="202">
        <f>'[2]11'!E38</f>
        <v>0</v>
      </c>
      <c r="F36" s="15">
        <f t="shared" si="6"/>
        <v>80</v>
      </c>
      <c r="G36" s="201">
        <f>'[2]11'!H38</f>
        <v>38</v>
      </c>
      <c r="H36" s="202">
        <f>'[2]11'!I38</f>
        <v>0</v>
      </c>
      <c r="I36" s="202">
        <f>'[2]11'!J38</f>
        <v>0</v>
      </c>
      <c r="J36" s="202">
        <f>'[2]11'!K38</f>
        <v>0</v>
      </c>
      <c r="K36" s="15">
        <f t="shared" si="3"/>
        <v>38</v>
      </c>
      <c r="L36" s="18">
        <f>frq!C36</f>
        <v>1</v>
      </c>
      <c r="M36" s="125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  <c r="S36" s="18"/>
    </row>
    <row r="37" spans="1:19">
      <c r="A37" s="8" t="s">
        <v>79</v>
      </c>
      <c r="B37" s="201">
        <f>'[2]11'!B39</f>
        <v>80</v>
      </c>
      <c r="C37" s="202">
        <f>'[2]11'!C39</f>
        <v>0</v>
      </c>
      <c r="D37" s="202">
        <f>'[2]11'!D39</f>
        <v>0</v>
      </c>
      <c r="E37" s="202">
        <f>'[2]11'!E39</f>
        <v>0</v>
      </c>
      <c r="F37" s="15">
        <f t="shared" si="6"/>
        <v>80</v>
      </c>
      <c r="G37" s="201">
        <f>'[2]11'!H39</f>
        <v>37</v>
      </c>
      <c r="H37" s="202">
        <f>'[2]11'!I39</f>
        <v>0</v>
      </c>
      <c r="I37" s="202">
        <f>'[2]11'!J39</f>
        <v>0</v>
      </c>
      <c r="J37" s="202">
        <f>'[2]11'!K39</f>
        <v>0</v>
      </c>
      <c r="K37" s="15">
        <f t="shared" si="3"/>
        <v>37</v>
      </c>
      <c r="L37" s="18">
        <f>frq!C37</f>
        <v>1</v>
      </c>
      <c r="M37" s="125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/>
    </row>
    <row r="38" spans="1:19">
      <c r="A38" s="8" t="s">
        <v>80</v>
      </c>
      <c r="B38" s="201">
        <f>'[2]11'!B40</f>
        <v>80</v>
      </c>
      <c r="C38" s="202">
        <f>'[2]11'!C40</f>
        <v>0</v>
      </c>
      <c r="D38" s="202">
        <f>'[2]11'!D40</f>
        <v>0</v>
      </c>
      <c r="E38" s="202">
        <f>'[2]11'!E40</f>
        <v>0</v>
      </c>
      <c r="F38" s="15">
        <f t="shared" si="6"/>
        <v>80</v>
      </c>
      <c r="G38" s="201">
        <f>'[2]11'!H40</f>
        <v>37</v>
      </c>
      <c r="H38" s="202">
        <f>'[2]11'!I40</f>
        <v>0</v>
      </c>
      <c r="I38" s="202">
        <f>'[2]11'!J40</f>
        <v>0</v>
      </c>
      <c r="J38" s="202">
        <f>'[2]11'!K40</f>
        <v>0</v>
      </c>
      <c r="K38" s="15">
        <f t="shared" si="3"/>
        <v>37</v>
      </c>
      <c r="L38" s="18">
        <f>frq!C38</f>
        <v>1</v>
      </c>
      <c r="M38" s="125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201">
        <f>'[2]11'!B41</f>
        <v>80</v>
      </c>
      <c r="C39" s="202">
        <f>'[2]11'!C41</f>
        <v>0</v>
      </c>
      <c r="D39" s="202">
        <f>'[2]11'!D41</f>
        <v>0</v>
      </c>
      <c r="E39" s="202">
        <f>'[2]11'!E41</f>
        <v>0</v>
      </c>
      <c r="F39" s="15">
        <f t="shared" si="6"/>
        <v>80</v>
      </c>
      <c r="G39" s="201">
        <f>'[2]11'!H41</f>
        <v>36</v>
      </c>
      <c r="H39" s="202">
        <f>'[2]11'!I41</f>
        <v>0</v>
      </c>
      <c r="I39" s="202">
        <f>'[2]11'!J41</f>
        <v>0</v>
      </c>
      <c r="J39" s="202">
        <f>'[2]11'!K41</f>
        <v>0</v>
      </c>
      <c r="K39" s="15">
        <f t="shared" si="3"/>
        <v>36</v>
      </c>
      <c r="L39" s="18">
        <f>frq!C39</f>
        <v>1</v>
      </c>
      <c r="M39" s="125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  <c r="S39" s="18"/>
    </row>
    <row r="40" spans="1:19">
      <c r="A40" s="8" t="s">
        <v>82</v>
      </c>
      <c r="B40" s="201">
        <f>'[2]11'!B42</f>
        <v>80</v>
      </c>
      <c r="C40" s="202">
        <f>'[2]11'!C42</f>
        <v>0</v>
      </c>
      <c r="D40" s="202">
        <f>'[2]11'!D42</f>
        <v>0</v>
      </c>
      <c r="E40" s="202">
        <f>'[2]11'!E42</f>
        <v>0</v>
      </c>
      <c r="F40" s="15">
        <f t="shared" si="6"/>
        <v>80</v>
      </c>
      <c r="G40" s="201">
        <f>'[2]11'!H42</f>
        <v>36</v>
      </c>
      <c r="H40" s="202">
        <f>'[2]11'!I42</f>
        <v>0</v>
      </c>
      <c r="I40" s="202">
        <f>'[2]11'!J42</f>
        <v>0</v>
      </c>
      <c r="J40" s="202">
        <f>'[2]11'!K42</f>
        <v>0</v>
      </c>
      <c r="K40" s="15">
        <f t="shared" si="3"/>
        <v>36</v>
      </c>
      <c r="L40" s="18">
        <f>frq!C40</f>
        <v>1</v>
      </c>
      <c r="M40" s="125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  <c r="S40" s="18"/>
    </row>
    <row r="41" spans="1:19">
      <c r="A41" s="8" t="s">
        <v>83</v>
      </c>
      <c r="B41" s="201">
        <f>'[2]11'!B43</f>
        <v>80</v>
      </c>
      <c r="C41" s="202">
        <f>'[2]11'!C43</f>
        <v>0</v>
      </c>
      <c r="D41" s="202">
        <f>'[2]11'!D43</f>
        <v>0</v>
      </c>
      <c r="E41" s="202">
        <f>'[2]11'!E43</f>
        <v>0</v>
      </c>
      <c r="F41" s="15">
        <f t="shared" si="6"/>
        <v>80</v>
      </c>
      <c r="G41" s="201">
        <f>'[2]11'!H43</f>
        <v>36</v>
      </c>
      <c r="H41" s="202">
        <f>'[2]11'!I43</f>
        <v>0</v>
      </c>
      <c r="I41" s="202">
        <f>'[2]11'!J43</f>
        <v>0</v>
      </c>
      <c r="J41" s="202">
        <f>'[2]11'!K43</f>
        <v>0</v>
      </c>
      <c r="K41" s="15">
        <f t="shared" si="3"/>
        <v>36</v>
      </c>
      <c r="L41" s="18">
        <f>frq!C41</f>
        <v>1</v>
      </c>
      <c r="M41" s="125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  <c r="S41" s="18"/>
    </row>
    <row r="42" spans="1:19">
      <c r="A42" s="8" t="s">
        <v>84</v>
      </c>
      <c r="B42" s="201">
        <f>'[2]11'!B44</f>
        <v>80</v>
      </c>
      <c r="C42" s="202">
        <f>'[2]11'!C44</f>
        <v>0</v>
      </c>
      <c r="D42" s="202">
        <f>'[2]11'!D44</f>
        <v>0</v>
      </c>
      <c r="E42" s="202">
        <f>'[2]11'!E44</f>
        <v>0</v>
      </c>
      <c r="F42" s="15">
        <f t="shared" si="6"/>
        <v>80</v>
      </c>
      <c r="G42" s="201">
        <f>'[2]11'!H44</f>
        <v>36</v>
      </c>
      <c r="H42" s="202">
        <f>'[2]11'!I44</f>
        <v>0</v>
      </c>
      <c r="I42" s="202">
        <f>'[2]11'!J44</f>
        <v>0</v>
      </c>
      <c r="J42" s="202">
        <f>'[2]11'!K44</f>
        <v>0</v>
      </c>
      <c r="K42" s="15">
        <f t="shared" si="3"/>
        <v>36</v>
      </c>
      <c r="L42" s="18">
        <f>frq!C42</f>
        <v>1</v>
      </c>
      <c r="M42" s="125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  <c r="S42" s="18"/>
    </row>
    <row r="43" spans="1:19">
      <c r="A43" s="8" t="s">
        <v>85</v>
      </c>
      <c r="B43" s="201">
        <f>'[2]11'!B45</f>
        <v>80</v>
      </c>
      <c r="C43" s="202">
        <f>'[2]11'!C45</f>
        <v>0</v>
      </c>
      <c r="D43" s="202">
        <f>'[2]11'!D45</f>
        <v>0</v>
      </c>
      <c r="E43" s="202">
        <f>'[2]11'!E45</f>
        <v>0</v>
      </c>
      <c r="F43" s="15">
        <f t="shared" si="6"/>
        <v>80</v>
      </c>
      <c r="G43" s="201">
        <f>'[2]11'!H45</f>
        <v>35</v>
      </c>
      <c r="H43" s="202">
        <f>'[2]11'!I45</f>
        <v>0</v>
      </c>
      <c r="I43" s="202">
        <f>'[2]11'!J45</f>
        <v>0</v>
      </c>
      <c r="J43" s="202">
        <f>'[2]11'!K45</f>
        <v>0</v>
      </c>
      <c r="K43" s="15">
        <f t="shared" si="3"/>
        <v>35</v>
      </c>
      <c r="L43" s="18">
        <f>frq!C43</f>
        <v>1</v>
      </c>
      <c r="M43" s="125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/>
    </row>
    <row r="44" spans="1:19">
      <c r="A44" s="8" t="s">
        <v>86</v>
      </c>
      <c r="B44" s="201">
        <f>'[2]11'!B46</f>
        <v>80</v>
      </c>
      <c r="C44" s="202">
        <f>'[2]11'!C46</f>
        <v>0</v>
      </c>
      <c r="D44" s="202">
        <f>'[2]11'!D46</f>
        <v>0</v>
      </c>
      <c r="E44" s="202">
        <f>'[2]11'!E46</f>
        <v>0</v>
      </c>
      <c r="F44" s="15">
        <f t="shared" si="6"/>
        <v>80</v>
      </c>
      <c r="G44" s="201">
        <f>'[2]11'!H46</f>
        <v>35</v>
      </c>
      <c r="H44" s="202">
        <f>'[2]11'!I46</f>
        <v>0</v>
      </c>
      <c r="I44" s="202">
        <f>'[2]11'!J46</f>
        <v>0</v>
      </c>
      <c r="J44" s="202">
        <f>'[2]11'!K46</f>
        <v>0</v>
      </c>
      <c r="K44" s="15">
        <f t="shared" si="3"/>
        <v>35</v>
      </c>
      <c r="L44" s="18">
        <f>frq!C44</f>
        <v>1</v>
      </c>
      <c r="M44" s="125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/>
    </row>
    <row r="45" spans="1:19">
      <c r="A45" s="8" t="s">
        <v>87</v>
      </c>
      <c r="B45" s="201">
        <f>'[2]11'!B47</f>
        <v>80</v>
      </c>
      <c r="C45" s="202">
        <f>'[2]11'!C47</f>
        <v>0</v>
      </c>
      <c r="D45" s="202">
        <f>'[2]11'!D47</f>
        <v>0</v>
      </c>
      <c r="E45" s="202">
        <f>'[2]11'!E47</f>
        <v>0</v>
      </c>
      <c r="F45" s="15">
        <f t="shared" si="6"/>
        <v>80</v>
      </c>
      <c r="G45" s="201">
        <f>'[2]11'!H47</f>
        <v>35</v>
      </c>
      <c r="H45" s="202">
        <f>'[2]11'!I47</f>
        <v>0</v>
      </c>
      <c r="I45" s="202">
        <f>'[2]11'!J47</f>
        <v>0</v>
      </c>
      <c r="J45" s="202">
        <f>'[2]11'!K47</f>
        <v>0</v>
      </c>
      <c r="K45" s="15">
        <f t="shared" si="3"/>
        <v>35</v>
      </c>
      <c r="L45" s="18">
        <f>frq!C45</f>
        <v>1</v>
      </c>
      <c r="M45" s="125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/>
    </row>
    <row r="46" spans="1:19">
      <c r="A46" s="8" t="s">
        <v>88</v>
      </c>
      <c r="B46" s="201">
        <f>'[2]11'!B48</f>
        <v>80</v>
      </c>
      <c r="C46" s="202">
        <f>'[2]11'!C48</f>
        <v>0</v>
      </c>
      <c r="D46" s="202">
        <f>'[2]11'!D48</f>
        <v>0</v>
      </c>
      <c r="E46" s="202">
        <f>'[2]11'!E48</f>
        <v>0</v>
      </c>
      <c r="F46" s="15">
        <f t="shared" si="6"/>
        <v>80</v>
      </c>
      <c r="G46" s="201">
        <f>'[2]11'!H48</f>
        <v>35</v>
      </c>
      <c r="H46" s="202">
        <f>'[2]11'!I48</f>
        <v>0</v>
      </c>
      <c r="I46" s="202">
        <f>'[2]11'!J48</f>
        <v>0</v>
      </c>
      <c r="J46" s="202">
        <f>'[2]11'!K48</f>
        <v>0</v>
      </c>
      <c r="K46" s="15">
        <f t="shared" si="3"/>
        <v>35</v>
      </c>
      <c r="L46" s="18">
        <f>frq!C46</f>
        <v>1</v>
      </c>
      <c r="M46" s="125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/>
    </row>
    <row r="47" spans="1:19">
      <c r="A47" s="8" t="s">
        <v>89</v>
      </c>
      <c r="B47" s="201">
        <f>'[2]11'!B49</f>
        <v>80</v>
      </c>
      <c r="C47" s="202">
        <f>'[2]11'!C49</f>
        <v>0</v>
      </c>
      <c r="D47" s="202">
        <f>'[2]11'!D49</f>
        <v>0</v>
      </c>
      <c r="E47" s="202">
        <f>'[2]11'!E49</f>
        <v>0</v>
      </c>
      <c r="F47" s="15">
        <f t="shared" si="6"/>
        <v>80</v>
      </c>
      <c r="G47" s="201">
        <f>'[2]11'!H49</f>
        <v>34</v>
      </c>
      <c r="H47" s="202">
        <f>'[2]11'!I49</f>
        <v>0</v>
      </c>
      <c r="I47" s="202">
        <f>'[2]11'!J49</f>
        <v>0</v>
      </c>
      <c r="J47" s="202">
        <f>'[2]11'!K49</f>
        <v>0</v>
      </c>
      <c r="K47" s="15">
        <f t="shared" si="3"/>
        <v>34</v>
      </c>
      <c r="L47" s="18">
        <f>frq!C47</f>
        <v>1</v>
      </c>
      <c r="M47" s="125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  <c r="S47" s="18"/>
    </row>
    <row r="48" spans="1:19">
      <c r="A48" s="8" t="s">
        <v>90</v>
      </c>
      <c r="B48" s="201">
        <f>'[2]11'!B50</f>
        <v>80</v>
      </c>
      <c r="C48" s="202">
        <f>'[2]11'!C50</f>
        <v>0</v>
      </c>
      <c r="D48" s="202">
        <f>'[2]11'!D50</f>
        <v>0</v>
      </c>
      <c r="E48" s="202">
        <f>'[2]11'!E50</f>
        <v>0</v>
      </c>
      <c r="F48" s="15">
        <f t="shared" si="6"/>
        <v>80</v>
      </c>
      <c r="G48" s="201">
        <f>'[2]11'!H50</f>
        <v>34</v>
      </c>
      <c r="H48" s="202">
        <f>'[2]11'!I50</f>
        <v>0</v>
      </c>
      <c r="I48" s="202">
        <f>'[2]11'!J50</f>
        <v>0</v>
      </c>
      <c r="J48" s="202">
        <f>'[2]11'!K50</f>
        <v>0</v>
      </c>
      <c r="K48" s="15">
        <f t="shared" si="3"/>
        <v>34</v>
      </c>
      <c r="L48" s="18">
        <f>frq!C48</f>
        <v>1</v>
      </c>
      <c r="M48" s="125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  <c r="S48" s="18"/>
    </row>
    <row r="49" spans="1:19">
      <c r="A49" s="8" t="s">
        <v>91</v>
      </c>
      <c r="B49" s="201">
        <f>'[2]11'!B51</f>
        <v>80</v>
      </c>
      <c r="C49" s="202">
        <f>'[2]11'!C51</f>
        <v>0</v>
      </c>
      <c r="D49" s="202">
        <f>'[2]11'!D51</f>
        <v>0</v>
      </c>
      <c r="E49" s="202">
        <f>'[2]11'!E51</f>
        <v>0</v>
      </c>
      <c r="F49" s="15">
        <f t="shared" si="6"/>
        <v>80</v>
      </c>
      <c r="G49" s="201">
        <f>'[2]11'!H51</f>
        <v>34</v>
      </c>
      <c r="H49" s="202">
        <f>'[2]11'!I51</f>
        <v>0</v>
      </c>
      <c r="I49" s="202">
        <f>'[2]11'!J51</f>
        <v>0</v>
      </c>
      <c r="J49" s="202">
        <f>'[2]11'!K51</f>
        <v>0</v>
      </c>
      <c r="K49" s="15">
        <f t="shared" si="3"/>
        <v>34</v>
      </c>
      <c r="L49" s="18">
        <f>frq!C49</f>
        <v>1</v>
      </c>
      <c r="M49" s="125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  <c r="S49" s="18"/>
    </row>
    <row r="50" spans="1:19">
      <c r="A50" s="8" t="s">
        <v>92</v>
      </c>
      <c r="B50" s="201">
        <f>'[2]11'!B52</f>
        <v>80</v>
      </c>
      <c r="C50" s="202">
        <f>'[2]11'!C52</f>
        <v>0</v>
      </c>
      <c r="D50" s="202">
        <f>'[2]11'!D52</f>
        <v>0</v>
      </c>
      <c r="E50" s="202">
        <f>'[2]11'!E52</f>
        <v>0</v>
      </c>
      <c r="F50" s="15">
        <f t="shared" si="6"/>
        <v>80</v>
      </c>
      <c r="G50" s="201">
        <f>'[2]11'!H52</f>
        <v>34</v>
      </c>
      <c r="H50" s="202">
        <f>'[2]11'!I52</f>
        <v>0</v>
      </c>
      <c r="I50" s="202">
        <f>'[2]11'!J52</f>
        <v>0</v>
      </c>
      <c r="J50" s="202">
        <f>'[2]11'!K52</f>
        <v>0</v>
      </c>
      <c r="K50" s="15">
        <f t="shared" si="3"/>
        <v>34</v>
      </c>
      <c r="L50" s="18">
        <f>frq!C50</f>
        <v>1</v>
      </c>
      <c r="M50" s="125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  <c r="S50" s="18"/>
    </row>
    <row r="51" spans="1:19">
      <c r="A51" s="8" t="s">
        <v>93</v>
      </c>
      <c r="B51" s="201">
        <f>'[2]11'!B53</f>
        <v>80</v>
      </c>
      <c r="C51" s="202">
        <f>'[2]11'!C53</f>
        <v>0</v>
      </c>
      <c r="D51" s="202">
        <f>'[2]11'!D53</f>
        <v>0</v>
      </c>
      <c r="E51" s="202">
        <f>'[2]11'!E53</f>
        <v>0</v>
      </c>
      <c r="F51" s="15">
        <f t="shared" si="6"/>
        <v>80</v>
      </c>
      <c r="G51" s="201">
        <f>'[2]11'!H53</f>
        <v>34</v>
      </c>
      <c r="H51" s="202">
        <f>'[2]11'!I53</f>
        <v>0</v>
      </c>
      <c r="I51" s="202">
        <f>'[2]11'!J53</f>
        <v>0</v>
      </c>
      <c r="J51" s="202">
        <f>'[2]11'!K53</f>
        <v>0</v>
      </c>
      <c r="K51" s="15">
        <f t="shared" si="3"/>
        <v>34</v>
      </c>
      <c r="L51" s="18">
        <f>frq!C51</f>
        <v>1</v>
      </c>
      <c r="M51" s="125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  <c r="S51" s="18"/>
    </row>
    <row r="52" spans="1:19">
      <c r="A52" s="8" t="s">
        <v>94</v>
      </c>
      <c r="B52" s="201">
        <f>'[2]11'!B54</f>
        <v>80</v>
      </c>
      <c r="C52" s="202">
        <f>'[2]11'!C54</f>
        <v>0</v>
      </c>
      <c r="D52" s="202">
        <f>'[2]11'!D54</f>
        <v>0</v>
      </c>
      <c r="E52" s="202">
        <f>'[2]11'!E54</f>
        <v>0</v>
      </c>
      <c r="F52" s="15">
        <f t="shared" si="6"/>
        <v>80</v>
      </c>
      <c r="G52" s="201">
        <f>'[2]11'!H54</f>
        <v>34</v>
      </c>
      <c r="H52" s="202">
        <f>'[2]11'!I54</f>
        <v>0</v>
      </c>
      <c r="I52" s="202">
        <f>'[2]11'!J54</f>
        <v>0</v>
      </c>
      <c r="J52" s="202">
        <f>'[2]11'!K54</f>
        <v>0</v>
      </c>
      <c r="K52" s="15">
        <f t="shared" si="3"/>
        <v>34</v>
      </c>
      <c r="L52" s="18">
        <f>frq!C52</f>
        <v>1</v>
      </c>
      <c r="M52" s="125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  <c r="S52" s="18"/>
    </row>
    <row r="53" spans="1:19">
      <c r="A53" s="8" t="s">
        <v>95</v>
      </c>
      <c r="B53" s="201">
        <f>'[2]11'!B55</f>
        <v>80</v>
      </c>
      <c r="C53" s="202">
        <f>'[2]11'!C55</f>
        <v>0</v>
      </c>
      <c r="D53" s="202">
        <f>'[2]11'!D55</f>
        <v>0</v>
      </c>
      <c r="E53" s="202">
        <f>'[2]11'!E55</f>
        <v>0</v>
      </c>
      <c r="F53" s="15">
        <f t="shared" si="6"/>
        <v>80</v>
      </c>
      <c r="G53" s="201">
        <f>'[2]11'!H55</f>
        <v>34</v>
      </c>
      <c r="H53" s="202">
        <f>'[2]11'!I55</f>
        <v>0</v>
      </c>
      <c r="I53" s="202">
        <f>'[2]11'!J55</f>
        <v>0</v>
      </c>
      <c r="J53" s="202">
        <f>'[2]11'!K55</f>
        <v>0</v>
      </c>
      <c r="K53" s="15">
        <f t="shared" si="3"/>
        <v>34</v>
      </c>
      <c r="L53" s="18">
        <f>frq!C53</f>
        <v>1</v>
      </c>
      <c r="M53" s="125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  <c r="S53" s="18"/>
    </row>
    <row r="54" spans="1:19">
      <c r="A54" s="8" t="s">
        <v>96</v>
      </c>
      <c r="B54" s="201">
        <f>'[2]11'!B56</f>
        <v>80</v>
      </c>
      <c r="C54" s="202">
        <f>'[2]11'!C56</f>
        <v>0</v>
      </c>
      <c r="D54" s="202">
        <f>'[2]11'!D56</f>
        <v>0</v>
      </c>
      <c r="E54" s="202">
        <f>'[2]11'!E56</f>
        <v>0</v>
      </c>
      <c r="F54" s="15">
        <f t="shared" si="6"/>
        <v>80</v>
      </c>
      <c r="G54" s="201">
        <f>'[2]11'!H56</f>
        <v>34</v>
      </c>
      <c r="H54" s="202">
        <f>'[2]11'!I56</f>
        <v>0</v>
      </c>
      <c r="I54" s="202">
        <f>'[2]11'!J56</f>
        <v>0</v>
      </c>
      <c r="J54" s="202">
        <f>'[2]11'!K56</f>
        <v>0</v>
      </c>
      <c r="K54" s="15">
        <f t="shared" si="3"/>
        <v>34</v>
      </c>
      <c r="L54" s="18">
        <f>frq!C54</f>
        <v>1</v>
      </c>
      <c r="M54" s="125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  <c r="S54" s="18"/>
    </row>
    <row r="55" spans="1:19">
      <c r="A55" s="8" t="s">
        <v>97</v>
      </c>
      <c r="B55" s="201">
        <f>'[2]11'!B57</f>
        <v>80</v>
      </c>
      <c r="C55" s="202">
        <f>'[2]11'!C57</f>
        <v>0</v>
      </c>
      <c r="D55" s="202">
        <f>'[2]11'!D57</f>
        <v>0</v>
      </c>
      <c r="E55" s="202">
        <f>'[2]11'!E57</f>
        <v>0</v>
      </c>
      <c r="F55" s="15">
        <f t="shared" si="6"/>
        <v>80</v>
      </c>
      <c r="G55" s="201">
        <f>'[2]11'!H57</f>
        <v>33</v>
      </c>
      <c r="H55" s="202">
        <f>'[2]11'!I57</f>
        <v>0</v>
      </c>
      <c r="I55" s="202">
        <f>'[2]11'!J57</f>
        <v>0</v>
      </c>
      <c r="J55" s="202">
        <f>'[2]11'!K57</f>
        <v>0</v>
      </c>
      <c r="K55" s="15">
        <f t="shared" si="3"/>
        <v>33</v>
      </c>
      <c r="L55" s="18">
        <f>frq!C55</f>
        <v>1</v>
      </c>
      <c r="M55" s="125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  <c r="S55" s="18"/>
    </row>
    <row r="56" spans="1:19">
      <c r="A56" s="8" t="s">
        <v>98</v>
      </c>
      <c r="B56" s="201">
        <f>'[2]11'!B58</f>
        <v>80</v>
      </c>
      <c r="C56" s="202">
        <f>'[2]11'!C58</f>
        <v>0</v>
      </c>
      <c r="D56" s="202">
        <f>'[2]11'!D58</f>
        <v>0</v>
      </c>
      <c r="E56" s="202">
        <f>'[2]11'!E58</f>
        <v>0</v>
      </c>
      <c r="F56" s="15">
        <f t="shared" si="6"/>
        <v>80</v>
      </c>
      <c r="G56" s="201">
        <f>'[2]11'!H58</f>
        <v>33</v>
      </c>
      <c r="H56" s="202">
        <f>'[2]11'!I58</f>
        <v>0</v>
      </c>
      <c r="I56" s="202">
        <f>'[2]11'!J58</f>
        <v>0</v>
      </c>
      <c r="J56" s="202">
        <f>'[2]11'!K58</f>
        <v>0</v>
      </c>
      <c r="K56" s="15">
        <f t="shared" si="3"/>
        <v>33</v>
      </c>
      <c r="L56" s="18">
        <f>frq!C56</f>
        <v>1</v>
      </c>
      <c r="M56" s="125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  <c r="S56" s="18"/>
    </row>
    <row r="57" spans="1:19">
      <c r="A57" s="8" t="s">
        <v>99</v>
      </c>
      <c r="B57" s="201">
        <f>'[2]11'!B59</f>
        <v>80</v>
      </c>
      <c r="C57" s="202">
        <f>'[2]11'!C59</f>
        <v>0</v>
      </c>
      <c r="D57" s="202">
        <f>'[2]11'!D59</f>
        <v>0</v>
      </c>
      <c r="E57" s="202">
        <f>'[2]11'!E59</f>
        <v>0</v>
      </c>
      <c r="F57" s="15">
        <f t="shared" si="6"/>
        <v>80</v>
      </c>
      <c r="G57" s="201">
        <f>'[2]11'!H59</f>
        <v>33</v>
      </c>
      <c r="H57" s="202">
        <f>'[2]11'!I59</f>
        <v>0</v>
      </c>
      <c r="I57" s="202">
        <f>'[2]11'!J59</f>
        <v>0</v>
      </c>
      <c r="J57" s="202">
        <f>'[2]11'!K59</f>
        <v>0</v>
      </c>
      <c r="K57" s="15">
        <f t="shared" si="3"/>
        <v>33</v>
      </c>
      <c r="L57" s="18">
        <f>frq!C57</f>
        <v>1</v>
      </c>
      <c r="M57" s="125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  <c r="S57" s="18"/>
    </row>
    <row r="58" spans="1:19">
      <c r="A58" s="8" t="s">
        <v>100</v>
      </c>
      <c r="B58" s="201">
        <f>'[2]11'!B60</f>
        <v>80</v>
      </c>
      <c r="C58" s="202">
        <f>'[2]11'!C60</f>
        <v>0</v>
      </c>
      <c r="D58" s="202">
        <f>'[2]11'!D60</f>
        <v>0</v>
      </c>
      <c r="E58" s="202">
        <f>'[2]11'!E60</f>
        <v>0</v>
      </c>
      <c r="F58" s="15">
        <f t="shared" si="6"/>
        <v>80</v>
      </c>
      <c r="G58" s="201">
        <f>'[2]11'!H60</f>
        <v>33</v>
      </c>
      <c r="H58" s="202">
        <f>'[2]11'!I60</f>
        <v>0</v>
      </c>
      <c r="I58" s="202">
        <f>'[2]11'!J60</f>
        <v>0</v>
      </c>
      <c r="J58" s="202">
        <f>'[2]11'!K60</f>
        <v>0</v>
      </c>
      <c r="K58" s="15">
        <f t="shared" si="3"/>
        <v>33</v>
      </c>
      <c r="L58" s="18">
        <f>frq!C58</f>
        <v>1</v>
      </c>
      <c r="M58" s="125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  <c r="S58" s="18"/>
    </row>
    <row r="59" spans="1:19">
      <c r="A59" s="8" t="s">
        <v>101</v>
      </c>
      <c r="B59" s="201">
        <f>'[2]11'!B61</f>
        <v>80</v>
      </c>
      <c r="C59" s="202">
        <f>'[2]11'!C61</f>
        <v>0</v>
      </c>
      <c r="D59" s="202">
        <f>'[2]11'!D61</f>
        <v>0</v>
      </c>
      <c r="E59" s="202">
        <f>'[2]11'!E61</f>
        <v>0</v>
      </c>
      <c r="F59" s="15">
        <f t="shared" si="6"/>
        <v>80</v>
      </c>
      <c r="G59" s="201">
        <f>'[2]11'!H61</f>
        <v>33</v>
      </c>
      <c r="H59" s="202">
        <f>'[2]11'!I61</f>
        <v>0</v>
      </c>
      <c r="I59" s="202">
        <f>'[2]11'!J61</f>
        <v>0</v>
      </c>
      <c r="J59" s="202">
        <f>'[2]11'!K61</f>
        <v>0</v>
      </c>
      <c r="K59" s="15">
        <f t="shared" si="3"/>
        <v>33</v>
      </c>
      <c r="L59" s="18">
        <f>frq!C59</f>
        <v>1</v>
      </c>
      <c r="M59" s="125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  <c r="S59" s="18"/>
    </row>
    <row r="60" spans="1:19">
      <c r="A60" s="8" t="s">
        <v>102</v>
      </c>
      <c r="B60" s="201">
        <f>'[2]11'!B62</f>
        <v>80</v>
      </c>
      <c r="C60" s="202">
        <f>'[2]11'!C62</f>
        <v>0</v>
      </c>
      <c r="D60" s="202">
        <f>'[2]11'!D62</f>
        <v>0</v>
      </c>
      <c r="E60" s="202">
        <f>'[2]11'!E62</f>
        <v>0</v>
      </c>
      <c r="F60" s="15">
        <f t="shared" si="6"/>
        <v>80</v>
      </c>
      <c r="G60" s="201">
        <f>'[2]11'!H62</f>
        <v>33</v>
      </c>
      <c r="H60" s="202">
        <f>'[2]11'!I62</f>
        <v>0</v>
      </c>
      <c r="I60" s="202">
        <f>'[2]11'!J62</f>
        <v>0</v>
      </c>
      <c r="J60" s="202">
        <f>'[2]11'!K62</f>
        <v>0</v>
      </c>
      <c r="K60" s="15">
        <f t="shared" si="3"/>
        <v>33</v>
      </c>
      <c r="L60" s="18">
        <f>frq!C60</f>
        <v>1</v>
      </c>
      <c r="M60" s="125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  <c r="S60" s="18"/>
    </row>
    <row r="61" spans="1:19">
      <c r="A61" s="8" t="s">
        <v>103</v>
      </c>
      <c r="B61" s="201">
        <f>'[2]11'!B63</f>
        <v>80</v>
      </c>
      <c r="C61" s="202">
        <f>'[2]11'!C63</f>
        <v>0</v>
      </c>
      <c r="D61" s="202">
        <f>'[2]11'!D63</f>
        <v>0</v>
      </c>
      <c r="E61" s="202">
        <f>'[2]11'!E63</f>
        <v>0</v>
      </c>
      <c r="F61" s="15">
        <f t="shared" si="6"/>
        <v>80</v>
      </c>
      <c r="G61" s="201">
        <f>'[2]11'!H63</f>
        <v>33</v>
      </c>
      <c r="H61" s="202">
        <f>'[2]11'!I63</f>
        <v>0</v>
      </c>
      <c r="I61" s="202">
        <f>'[2]11'!J63</f>
        <v>0</v>
      </c>
      <c r="J61" s="202">
        <f>'[2]11'!K63</f>
        <v>0</v>
      </c>
      <c r="K61" s="15">
        <f t="shared" si="3"/>
        <v>33</v>
      </c>
      <c r="L61" s="18">
        <f>frq!C61</f>
        <v>1</v>
      </c>
      <c r="M61" s="125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  <c r="S61" s="18"/>
    </row>
    <row r="62" spans="1:19">
      <c r="A62" s="8" t="s">
        <v>104</v>
      </c>
      <c r="B62" s="201">
        <f>'[2]11'!B64</f>
        <v>80</v>
      </c>
      <c r="C62" s="202">
        <f>'[2]11'!C64</f>
        <v>0</v>
      </c>
      <c r="D62" s="202">
        <f>'[2]11'!D64</f>
        <v>0</v>
      </c>
      <c r="E62" s="202">
        <f>'[2]11'!E64</f>
        <v>0</v>
      </c>
      <c r="F62" s="15">
        <f t="shared" si="6"/>
        <v>80</v>
      </c>
      <c r="G62" s="201">
        <f>'[2]11'!H64</f>
        <v>33</v>
      </c>
      <c r="H62" s="202">
        <f>'[2]11'!I64</f>
        <v>0</v>
      </c>
      <c r="I62" s="202">
        <f>'[2]11'!J64</f>
        <v>0</v>
      </c>
      <c r="J62" s="202">
        <f>'[2]11'!K64</f>
        <v>0</v>
      </c>
      <c r="K62" s="15">
        <f t="shared" si="3"/>
        <v>33</v>
      </c>
      <c r="L62" s="18">
        <f>frq!C62</f>
        <v>1</v>
      </c>
      <c r="M62" s="125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  <c r="S62" s="18"/>
    </row>
    <row r="63" spans="1:19">
      <c r="A63" s="8" t="s">
        <v>105</v>
      </c>
      <c r="B63" s="201">
        <f>'[2]11'!B65</f>
        <v>80</v>
      </c>
      <c r="C63" s="202">
        <f>'[2]11'!C65</f>
        <v>0</v>
      </c>
      <c r="D63" s="202">
        <f>'[2]11'!D65</f>
        <v>0</v>
      </c>
      <c r="E63" s="202">
        <f>'[2]11'!E65</f>
        <v>0</v>
      </c>
      <c r="F63" s="15">
        <f t="shared" si="6"/>
        <v>80</v>
      </c>
      <c r="G63" s="201">
        <f>'[2]11'!H65</f>
        <v>33</v>
      </c>
      <c r="H63" s="202">
        <f>'[2]11'!I65</f>
        <v>0</v>
      </c>
      <c r="I63" s="202">
        <f>'[2]11'!J65</f>
        <v>0</v>
      </c>
      <c r="J63" s="202">
        <f>'[2]11'!K65</f>
        <v>0</v>
      </c>
      <c r="K63" s="15">
        <f t="shared" si="3"/>
        <v>33</v>
      </c>
      <c r="L63" s="18">
        <f>frq!C63</f>
        <v>1</v>
      </c>
      <c r="M63" s="125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  <c r="S63" s="18"/>
    </row>
    <row r="64" spans="1:19">
      <c r="A64" s="8" t="s">
        <v>106</v>
      </c>
      <c r="B64" s="201">
        <f>'[2]11'!B66</f>
        <v>80</v>
      </c>
      <c r="C64" s="202">
        <f>'[2]11'!C66</f>
        <v>0</v>
      </c>
      <c r="D64" s="202">
        <f>'[2]11'!D66</f>
        <v>0</v>
      </c>
      <c r="E64" s="202">
        <f>'[2]11'!E66</f>
        <v>0</v>
      </c>
      <c r="F64" s="15">
        <f t="shared" si="6"/>
        <v>80</v>
      </c>
      <c r="G64" s="201">
        <f>'[2]11'!H66</f>
        <v>33</v>
      </c>
      <c r="H64" s="202">
        <f>'[2]11'!I66</f>
        <v>0</v>
      </c>
      <c r="I64" s="202">
        <f>'[2]11'!J66</f>
        <v>0</v>
      </c>
      <c r="J64" s="202">
        <f>'[2]11'!K66</f>
        <v>0</v>
      </c>
      <c r="K64" s="15">
        <f t="shared" si="3"/>
        <v>33</v>
      </c>
      <c r="L64" s="18">
        <f>frq!C64</f>
        <v>1</v>
      </c>
      <c r="M64" s="125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  <c r="S64" s="18"/>
    </row>
    <row r="65" spans="1:19">
      <c r="A65" s="8" t="s">
        <v>107</v>
      </c>
      <c r="B65" s="201">
        <f>'[2]11'!B67</f>
        <v>80</v>
      </c>
      <c r="C65" s="202">
        <f>'[2]11'!C67</f>
        <v>0</v>
      </c>
      <c r="D65" s="202">
        <f>'[2]11'!D67</f>
        <v>0</v>
      </c>
      <c r="E65" s="202">
        <f>'[2]11'!E67</f>
        <v>0</v>
      </c>
      <c r="F65" s="15">
        <f t="shared" si="6"/>
        <v>80</v>
      </c>
      <c r="G65" s="201">
        <f>'[2]11'!H67</f>
        <v>33</v>
      </c>
      <c r="H65" s="202">
        <f>'[2]11'!I67</f>
        <v>0</v>
      </c>
      <c r="I65" s="202">
        <f>'[2]11'!J67</f>
        <v>0</v>
      </c>
      <c r="J65" s="202">
        <f>'[2]11'!K67</f>
        <v>0</v>
      </c>
      <c r="K65" s="15">
        <f t="shared" si="3"/>
        <v>33</v>
      </c>
      <c r="L65" s="18">
        <f>frq!C65</f>
        <v>1</v>
      </c>
      <c r="M65" s="125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  <c r="S65" s="18"/>
    </row>
    <row r="66" spans="1:19">
      <c r="A66" s="8" t="s">
        <v>108</v>
      </c>
      <c r="B66" s="201">
        <f>'[2]11'!B68</f>
        <v>80</v>
      </c>
      <c r="C66" s="202">
        <f>'[2]11'!C68</f>
        <v>0</v>
      </c>
      <c r="D66" s="202">
        <f>'[2]11'!D68</f>
        <v>0</v>
      </c>
      <c r="E66" s="202">
        <f>'[2]11'!E68</f>
        <v>0</v>
      </c>
      <c r="F66" s="15">
        <f t="shared" si="6"/>
        <v>80</v>
      </c>
      <c r="G66" s="201">
        <f>'[2]11'!H68</f>
        <v>33</v>
      </c>
      <c r="H66" s="202">
        <f>'[2]11'!I68</f>
        <v>0</v>
      </c>
      <c r="I66" s="202">
        <f>'[2]11'!J68</f>
        <v>0</v>
      </c>
      <c r="J66" s="202">
        <f>'[2]11'!K68</f>
        <v>0</v>
      </c>
      <c r="K66" s="15">
        <f t="shared" si="3"/>
        <v>33</v>
      </c>
      <c r="L66" s="18">
        <f>frq!C66</f>
        <v>1</v>
      </c>
      <c r="M66" s="125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  <c r="S66" s="18"/>
    </row>
    <row r="67" spans="1:19">
      <c r="A67" s="8" t="s">
        <v>109</v>
      </c>
      <c r="B67" s="201">
        <f>'[2]11'!B69</f>
        <v>80</v>
      </c>
      <c r="C67" s="202">
        <f>'[2]11'!C69</f>
        <v>0</v>
      </c>
      <c r="D67" s="202">
        <f>'[2]11'!D69</f>
        <v>0</v>
      </c>
      <c r="E67" s="202">
        <f>'[2]11'!E69</f>
        <v>0</v>
      </c>
      <c r="F67" s="15">
        <f t="shared" si="6"/>
        <v>80</v>
      </c>
      <c r="G67" s="201">
        <f>'[2]11'!H69</f>
        <v>33</v>
      </c>
      <c r="H67" s="202">
        <f>'[2]11'!I69</f>
        <v>0</v>
      </c>
      <c r="I67" s="202">
        <f>'[2]11'!J69</f>
        <v>0</v>
      </c>
      <c r="J67" s="202">
        <f>'[2]11'!K69</f>
        <v>0</v>
      </c>
      <c r="K67" s="15">
        <f t="shared" si="3"/>
        <v>33</v>
      </c>
      <c r="L67" s="18">
        <f>frq!C67</f>
        <v>1</v>
      </c>
      <c r="M67" s="125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  <c r="S67" s="18"/>
    </row>
    <row r="68" spans="1:19">
      <c r="A68" s="8" t="s">
        <v>110</v>
      </c>
      <c r="B68" s="201">
        <f>'[2]11'!B70</f>
        <v>80</v>
      </c>
      <c r="C68" s="202">
        <f>'[2]11'!C70</f>
        <v>0</v>
      </c>
      <c r="D68" s="202">
        <f>'[2]11'!D70</f>
        <v>0</v>
      </c>
      <c r="E68" s="202">
        <f>'[2]11'!E70</f>
        <v>0</v>
      </c>
      <c r="F68" s="15">
        <f t="shared" si="6"/>
        <v>80</v>
      </c>
      <c r="G68" s="201">
        <f>'[2]11'!H70</f>
        <v>33</v>
      </c>
      <c r="H68" s="202">
        <f>'[2]11'!I70</f>
        <v>0</v>
      </c>
      <c r="I68" s="202">
        <f>'[2]11'!J70</f>
        <v>0</v>
      </c>
      <c r="J68" s="202">
        <f>'[2]11'!K70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  <c r="S68" s="18"/>
    </row>
    <row r="69" spans="1:19">
      <c r="A69" s="8" t="s">
        <v>111</v>
      </c>
      <c r="B69" s="201">
        <f>'[2]11'!B71</f>
        <v>80</v>
      </c>
      <c r="C69" s="202">
        <f>'[2]11'!C71</f>
        <v>0</v>
      </c>
      <c r="D69" s="202">
        <f>'[2]11'!D71</f>
        <v>0</v>
      </c>
      <c r="E69" s="202">
        <f>'[2]11'!E71</f>
        <v>0</v>
      </c>
      <c r="F69" s="15">
        <f t="shared" ref="F69:F98" si="16">SUM(B69:E69)</f>
        <v>80</v>
      </c>
      <c r="G69" s="201">
        <f>'[2]11'!H71</f>
        <v>33</v>
      </c>
      <c r="H69" s="202">
        <f>'[2]11'!I71</f>
        <v>0</v>
      </c>
      <c r="I69" s="202">
        <f>'[2]11'!J71</f>
        <v>0</v>
      </c>
      <c r="J69" s="202">
        <f>'[2]11'!K71</f>
        <v>0</v>
      </c>
      <c r="K69" s="15">
        <f t="shared" si="13"/>
        <v>33</v>
      </c>
      <c r="L69" s="18">
        <f>frq!C69</f>
        <v>1</v>
      </c>
      <c r="M69" s="125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  <c r="S69" s="18"/>
    </row>
    <row r="70" spans="1:19">
      <c r="A70" s="8" t="s">
        <v>112</v>
      </c>
      <c r="B70" s="201">
        <f>'[2]11'!B72</f>
        <v>80</v>
      </c>
      <c r="C70" s="202">
        <f>'[2]11'!C72</f>
        <v>0</v>
      </c>
      <c r="D70" s="202">
        <f>'[2]11'!D72</f>
        <v>0</v>
      </c>
      <c r="E70" s="202">
        <f>'[2]11'!E72</f>
        <v>0</v>
      </c>
      <c r="F70" s="15">
        <f t="shared" si="16"/>
        <v>80</v>
      </c>
      <c r="G70" s="201">
        <f>'[2]11'!H72</f>
        <v>33</v>
      </c>
      <c r="H70" s="202">
        <f>'[2]11'!I72</f>
        <v>0</v>
      </c>
      <c r="I70" s="202">
        <f>'[2]11'!J72</f>
        <v>0</v>
      </c>
      <c r="J70" s="202">
        <f>'[2]11'!K72</f>
        <v>0</v>
      </c>
      <c r="K70" s="15">
        <f t="shared" si="13"/>
        <v>33</v>
      </c>
      <c r="L70" s="18">
        <f>frq!C70</f>
        <v>1</v>
      </c>
      <c r="M70" s="125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  <c r="S70" s="18"/>
    </row>
    <row r="71" spans="1:19">
      <c r="A71" s="8" t="s">
        <v>113</v>
      </c>
      <c r="B71" s="201">
        <f>'[2]11'!B73</f>
        <v>80</v>
      </c>
      <c r="C71" s="202">
        <f>'[2]11'!C73</f>
        <v>0</v>
      </c>
      <c r="D71" s="202">
        <f>'[2]11'!D73</f>
        <v>0</v>
      </c>
      <c r="E71" s="202">
        <f>'[2]11'!E73</f>
        <v>0</v>
      </c>
      <c r="F71" s="15">
        <f t="shared" si="16"/>
        <v>80</v>
      </c>
      <c r="G71" s="201">
        <f>'[2]11'!H73</f>
        <v>33</v>
      </c>
      <c r="H71" s="202">
        <f>'[2]11'!I73</f>
        <v>0</v>
      </c>
      <c r="I71" s="202">
        <f>'[2]11'!J73</f>
        <v>0</v>
      </c>
      <c r="J71" s="202">
        <f>'[2]11'!K73</f>
        <v>0</v>
      </c>
      <c r="K71" s="15">
        <f t="shared" si="13"/>
        <v>33</v>
      </c>
      <c r="L71" s="18">
        <f>frq!C71</f>
        <v>1</v>
      </c>
      <c r="M71" s="125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  <c r="S71" s="18"/>
    </row>
    <row r="72" spans="1:19">
      <c r="A72" s="8" t="s">
        <v>114</v>
      </c>
      <c r="B72" s="201">
        <f>'[2]11'!B74</f>
        <v>80</v>
      </c>
      <c r="C72" s="202">
        <f>'[2]11'!C74</f>
        <v>0</v>
      </c>
      <c r="D72" s="202">
        <f>'[2]11'!D74</f>
        <v>0</v>
      </c>
      <c r="E72" s="202">
        <f>'[2]11'!E74</f>
        <v>0</v>
      </c>
      <c r="F72" s="15">
        <f t="shared" si="16"/>
        <v>80</v>
      </c>
      <c r="G72" s="201">
        <f>'[2]11'!H74</f>
        <v>33</v>
      </c>
      <c r="H72" s="202">
        <f>'[2]11'!I74</f>
        <v>0</v>
      </c>
      <c r="I72" s="202">
        <f>'[2]11'!J74</f>
        <v>0</v>
      </c>
      <c r="J72" s="202">
        <f>'[2]11'!K74</f>
        <v>0</v>
      </c>
      <c r="K72" s="15">
        <f t="shared" si="13"/>
        <v>33</v>
      </c>
      <c r="L72" s="18">
        <f>frq!C72</f>
        <v>1</v>
      </c>
      <c r="M72" s="125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  <c r="S72" s="18"/>
    </row>
    <row r="73" spans="1:19">
      <c r="A73" s="8" t="s">
        <v>115</v>
      </c>
      <c r="B73" s="201">
        <f>'[2]11'!B75</f>
        <v>80</v>
      </c>
      <c r="C73" s="202">
        <f>'[2]11'!C75</f>
        <v>0</v>
      </c>
      <c r="D73" s="202">
        <f>'[2]11'!D75</f>
        <v>0</v>
      </c>
      <c r="E73" s="202">
        <f>'[2]11'!E75</f>
        <v>0</v>
      </c>
      <c r="F73" s="15">
        <f t="shared" si="16"/>
        <v>80</v>
      </c>
      <c r="G73" s="201">
        <f>'[2]11'!H75</f>
        <v>33</v>
      </c>
      <c r="H73" s="202">
        <f>'[2]11'!I75</f>
        <v>0</v>
      </c>
      <c r="I73" s="202">
        <f>'[2]11'!J75</f>
        <v>0</v>
      </c>
      <c r="J73" s="202">
        <f>'[2]11'!K75</f>
        <v>0</v>
      </c>
      <c r="K73" s="15">
        <f t="shared" si="13"/>
        <v>33</v>
      </c>
      <c r="L73" s="18">
        <f>frq!C73</f>
        <v>1</v>
      </c>
      <c r="M73" s="125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  <c r="S73" s="18"/>
    </row>
    <row r="74" spans="1:19">
      <c r="A74" s="8" t="s">
        <v>116</v>
      </c>
      <c r="B74" s="201">
        <f>'[2]11'!B76</f>
        <v>80</v>
      </c>
      <c r="C74" s="202">
        <f>'[2]11'!C76</f>
        <v>0</v>
      </c>
      <c r="D74" s="202">
        <f>'[2]11'!D76</f>
        <v>0</v>
      </c>
      <c r="E74" s="202">
        <f>'[2]11'!E76</f>
        <v>0</v>
      </c>
      <c r="F74" s="15">
        <f t="shared" si="16"/>
        <v>80</v>
      </c>
      <c r="G74" s="201">
        <f>'[2]11'!H76</f>
        <v>33</v>
      </c>
      <c r="H74" s="202">
        <f>'[2]11'!I76</f>
        <v>0</v>
      </c>
      <c r="I74" s="202">
        <f>'[2]11'!J76</f>
        <v>0</v>
      </c>
      <c r="J74" s="202">
        <f>'[2]11'!K76</f>
        <v>0</v>
      </c>
      <c r="K74" s="15">
        <f t="shared" si="13"/>
        <v>33</v>
      </c>
      <c r="L74" s="18">
        <f>frq!C74</f>
        <v>1</v>
      </c>
      <c r="M74" s="125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  <c r="S74" s="18"/>
    </row>
    <row r="75" spans="1:19">
      <c r="A75" s="8" t="s">
        <v>117</v>
      </c>
      <c r="B75" s="201">
        <f>'[2]11'!B77</f>
        <v>80</v>
      </c>
      <c r="C75" s="202">
        <f>'[2]11'!C77</f>
        <v>0</v>
      </c>
      <c r="D75" s="202">
        <f>'[2]11'!D77</f>
        <v>0</v>
      </c>
      <c r="E75" s="202">
        <f>'[2]11'!E77</f>
        <v>0</v>
      </c>
      <c r="F75" s="15">
        <f t="shared" si="16"/>
        <v>80</v>
      </c>
      <c r="G75" s="201">
        <f>'[2]11'!H77</f>
        <v>34</v>
      </c>
      <c r="H75" s="202">
        <f>'[2]11'!I77</f>
        <v>0</v>
      </c>
      <c r="I75" s="202">
        <f>'[2]11'!J77</f>
        <v>0</v>
      </c>
      <c r="J75" s="202">
        <f>'[2]11'!K77</f>
        <v>0</v>
      </c>
      <c r="K75" s="15">
        <f t="shared" si="13"/>
        <v>34</v>
      </c>
      <c r="L75" s="18">
        <f>frq!C75</f>
        <v>1</v>
      </c>
      <c r="M75" s="125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  <c r="S75" s="18"/>
    </row>
    <row r="76" spans="1:19">
      <c r="A76" s="8" t="s">
        <v>118</v>
      </c>
      <c r="B76" s="201">
        <f>'[2]11'!B78</f>
        <v>80</v>
      </c>
      <c r="C76" s="202">
        <f>'[2]11'!C78</f>
        <v>0</v>
      </c>
      <c r="D76" s="202">
        <f>'[2]11'!D78</f>
        <v>0</v>
      </c>
      <c r="E76" s="202">
        <f>'[2]11'!E78</f>
        <v>0</v>
      </c>
      <c r="F76" s="15">
        <f t="shared" si="16"/>
        <v>80</v>
      </c>
      <c r="G76" s="201">
        <f>'[2]11'!H78</f>
        <v>34</v>
      </c>
      <c r="H76" s="202">
        <f>'[2]11'!I78</f>
        <v>0</v>
      </c>
      <c r="I76" s="202">
        <f>'[2]11'!J78</f>
        <v>0</v>
      </c>
      <c r="J76" s="202">
        <f>'[2]11'!K78</f>
        <v>0</v>
      </c>
      <c r="K76" s="15">
        <f t="shared" si="13"/>
        <v>34</v>
      </c>
      <c r="L76" s="18">
        <f>frq!C76</f>
        <v>1</v>
      </c>
      <c r="M76" s="125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  <c r="S76" s="18"/>
    </row>
    <row r="77" spans="1:19">
      <c r="A77" s="8" t="s">
        <v>119</v>
      </c>
      <c r="B77" s="201">
        <f>'[2]11'!B79</f>
        <v>80</v>
      </c>
      <c r="C77" s="202">
        <f>'[2]11'!C79</f>
        <v>0</v>
      </c>
      <c r="D77" s="202">
        <f>'[2]11'!D79</f>
        <v>0</v>
      </c>
      <c r="E77" s="202">
        <f>'[2]11'!E79</f>
        <v>0</v>
      </c>
      <c r="F77" s="15">
        <f t="shared" si="16"/>
        <v>80</v>
      </c>
      <c r="G77" s="201">
        <f>'[2]11'!H79</f>
        <v>34</v>
      </c>
      <c r="H77" s="202">
        <f>'[2]11'!I79</f>
        <v>0</v>
      </c>
      <c r="I77" s="202">
        <f>'[2]11'!J79</f>
        <v>0</v>
      </c>
      <c r="J77" s="202">
        <f>'[2]11'!K79</f>
        <v>0</v>
      </c>
      <c r="K77" s="15">
        <f t="shared" si="13"/>
        <v>34</v>
      </c>
      <c r="L77" s="18">
        <f>frq!C77</f>
        <v>1</v>
      </c>
      <c r="M77" s="125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  <c r="S77" s="18"/>
    </row>
    <row r="78" spans="1:19">
      <c r="A78" s="8" t="s">
        <v>120</v>
      </c>
      <c r="B78" s="201">
        <f>'[2]11'!B80</f>
        <v>80</v>
      </c>
      <c r="C78" s="202">
        <f>'[2]11'!C80</f>
        <v>0</v>
      </c>
      <c r="D78" s="202">
        <f>'[2]11'!D80</f>
        <v>0</v>
      </c>
      <c r="E78" s="202">
        <f>'[2]11'!E80</f>
        <v>0</v>
      </c>
      <c r="F78" s="15">
        <f t="shared" si="16"/>
        <v>80</v>
      </c>
      <c r="G78" s="201">
        <f>'[2]11'!H80</f>
        <v>34</v>
      </c>
      <c r="H78" s="202">
        <f>'[2]11'!I80</f>
        <v>0</v>
      </c>
      <c r="I78" s="202">
        <f>'[2]11'!J80</f>
        <v>0</v>
      </c>
      <c r="J78" s="202">
        <f>'[2]11'!K80</f>
        <v>0</v>
      </c>
      <c r="K78" s="15">
        <f t="shared" si="13"/>
        <v>34</v>
      </c>
      <c r="L78" s="18">
        <f>frq!C78</f>
        <v>1</v>
      </c>
      <c r="M78" s="125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/>
    </row>
    <row r="79" spans="1:19">
      <c r="A79" s="8" t="s">
        <v>121</v>
      </c>
      <c r="B79" s="201">
        <f>'[2]11'!B81</f>
        <v>80</v>
      </c>
      <c r="C79" s="202">
        <f>'[2]11'!C81</f>
        <v>0</v>
      </c>
      <c r="D79" s="202">
        <f>'[2]11'!D81</f>
        <v>0</v>
      </c>
      <c r="E79" s="202">
        <f>'[2]11'!E81</f>
        <v>0</v>
      </c>
      <c r="F79" s="15">
        <f t="shared" si="16"/>
        <v>80</v>
      </c>
      <c r="G79" s="201">
        <f>'[2]11'!H81</f>
        <v>34</v>
      </c>
      <c r="H79" s="202">
        <f>'[2]11'!I81</f>
        <v>0</v>
      </c>
      <c r="I79" s="202">
        <f>'[2]11'!J81</f>
        <v>0</v>
      </c>
      <c r="J79" s="202">
        <f>'[2]11'!K81</f>
        <v>0</v>
      </c>
      <c r="K79" s="15">
        <f t="shared" si="13"/>
        <v>34</v>
      </c>
      <c r="L79" s="18">
        <f>frq!C79</f>
        <v>1</v>
      </c>
      <c r="M79" s="125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/>
    </row>
    <row r="80" spans="1:19">
      <c r="A80" s="8" t="s">
        <v>122</v>
      </c>
      <c r="B80" s="201">
        <f>'[2]11'!B82</f>
        <v>80</v>
      </c>
      <c r="C80" s="202">
        <f>'[2]11'!C82</f>
        <v>0</v>
      </c>
      <c r="D80" s="202">
        <f>'[2]11'!D82</f>
        <v>0</v>
      </c>
      <c r="E80" s="202">
        <f>'[2]11'!E82</f>
        <v>0</v>
      </c>
      <c r="F80" s="15">
        <f t="shared" si="16"/>
        <v>80</v>
      </c>
      <c r="G80" s="201">
        <f>'[2]11'!H82</f>
        <v>34</v>
      </c>
      <c r="H80" s="202">
        <f>'[2]11'!I82</f>
        <v>0</v>
      </c>
      <c r="I80" s="202">
        <f>'[2]11'!J82</f>
        <v>0</v>
      </c>
      <c r="J80" s="202">
        <f>'[2]11'!K82</f>
        <v>0</v>
      </c>
      <c r="K80" s="15">
        <f t="shared" si="13"/>
        <v>34</v>
      </c>
      <c r="L80" s="18">
        <f>frq!C80</f>
        <v>1</v>
      </c>
      <c r="M80" s="125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/>
    </row>
    <row r="81" spans="1:19">
      <c r="A81" s="8" t="s">
        <v>123</v>
      </c>
      <c r="B81" s="201">
        <f>'[2]11'!B83</f>
        <v>80</v>
      </c>
      <c r="C81" s="202">
        <f>'[2]11'!C83</f>
        <v>0</v>
      </c>
      <c r="D81" s="202">
        <f>'[2]11'!D83</f>
        <v>0</v>
      </c>
      <c r="E81" s="202">
        <f>'[2]11'!E83</f>
        <v>0</v>
      </c>
      <c r="F81" s="15">
        <f t="shared" si="16"/>
        <v>80</v>
      </c>
      <c r="G81" s="201">
        <f>'[2]11'!H83</f>
        <v>34</v>
      </c>
      <c r="H81" s="202">
        <f>'[2]11'!I83</f>
        <v>0</v>
      </c>
      <c r="I81" s="202">
        <f>'[2]11'!J83</f>
        <v>0</v>
      </c>
      <c r="J81" s="202">
        <f>'[2]11'!K83</f>
        <v>0</v>
      </c>
      <c r="K81" s="15">
        <f t="shared" si="13"/>
        <v>34</v>
      </c>
      <c r="L81" s="18">
        <f>frq!C81</f>
        <v>1</v>
      </c>
      <c r="M81" s="125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/>
    </row>
    <row r="82" spans="1:19">
      <c r="A82" s="8" t="s">
        <v>124</v>
      </c>
      <c r="B82" s="201">
        <f>'[2]11'!B84</f>
        <v>80</v>
      </c>
      <c r="C82" s="202">
        <f>'[2]11'!C84</f>
        <v>0</v>
      </c>
      <c r="D82" s="202">
        <f>'[2]11'!D84</f>
        <v>0</v>
      </c>
      <c r="E82" s="202">
        <f>'[2]11'!E84</f>
        <v>0</v>
      </c>
      <c r="F82" s="15">
        <f t="shared" si="16"/>
        <v>80</v>
      </c>
      <c r="G82" s="201">
        <f>'[2]11'!H84</f>
        <v>35</v>
      </c>
      <c r="H82" s="202">
        <f>'[2]11'!I84</f>
        <v>0</v>
      </c>
      <c r="I82" s="202">
        <f>'[2]11'!J84</f>
        <v>0</v>
      </c>
      <c r="J82" s="202">
        <f>'[2]11'!K84</f>
        <v>0</v>
      </c>
      <c r="K82" s="15">
        <f t="shared" si="13"/>
        <v>35</v>
      </c>
      <c r="L82" s="18">
        <f>frq!C82</f>
        <v>1</v>
      </c>
      <c r="M82" s="125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/>
    </row>
    <row r="83" spans="1:19">
      <c r="A83" s="8" t="s">
        <v>125</v>
      </c>
      <c r="B83" s="201">
        <f>'[2]11'!B85</f>
        <v>80</v>
      </c>
      <c r="C83" s="202">
        <f>'[2]11'!C85</f>
        <v>0</v>
      </c>
      <c r="D83" s="202">
        <f>'[2]11'!D85</f>
        <v>0</v>
      </c>
      <c r="E83" s="202">
        <f>'[2]11'!E85</f>
        <v>0</v>
      </c>
      <c r="F83" s="15">
        <f t="shared" si="16"/>
        <v>80</v>
      </c>
      <c r="G83" s="201">
        <f>'[2]11'!H85</f>
        <v>35</v>
      </c>
      <c r="H83" s="202">
        <f>'[2]11'!I85</f>
        <v>0</v>
      </c>
      <c r="I83" s="202">
        <f>'[2]11'!J85</f>
        <v>0</v>
      </c>
      <c r="J83" s="202">
        <f>'[2]11'!K85</f>
        <v>0</v>
      </c>
      <c r="K83" s="15">
        <f t="shared" si="13"/>
        <v>35</v>
      </c>
      <c r="L83" s="18">
        <f>frq!C83</f>
        <v>1</v>
      </c>
      <c r="M83" s="125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/>
    </row>
    <row r="84" spans="1:19">
      <c r="A84" s="8" t="s">
        <v>126</v>
      </c>
      <c r="B84" s="201">
        <f>'[2]11'!B86</f>
        <v>80</v>
      </c>
      <c r="C84" s="202">
        <f>'[2]11'!C86</f>
        <v>0</v>
      </c>
      <c r="D84" s="202">
        <f>'[2]11'!D86</f>
        <v>0</v>
      </c>
      <c r="E84" s="202">
        <f>'[2]11'!E86</f>
        <v>0</v>
      </c>
      <c r="F84" s="15">
        <f t="shared" si="16"/>
        <v>80</v>
      </c>
      <c r="G84" s="201">
        <f>'[2]11'!H86</f>
        <v>35</v>
      </c>
      <c r="H84" s="202">
        <f>'[2]11'!I86</f>
        <v>0</v>
      </c>
      <c r="I84" s="202">
        <f>'[2]11'!J86</f>
        <v>0</v>
      </c>
      <c r="J84" s="202">
        <f>'[2]11'!K86</f>
        <v>0</v>
      </c>
      <c r="K84" s="15">
        <f t="shared" si="13"/>
        <v>35</v>
      </c>
      <c r="L84" s="18">
        <f>frq!C84</f>
        <v>1</v>
      </c>
      <c r="M84" s="125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/>
    </row>
    <row r="85" spans="1:19">
      <c r="A85" s="8" t="s">
        <v>127</v>
      </c>
      <c r="B85" s="201">
        <f>'[2]11'!B87</f>
        <v>80</v>
      </c>
      <c r="C85" s="202">
        <f>'[2]11'!C87</f>
        <v>0</v>
      </c>
      <c r="D85" s="202">
        <f>'[2]11'!D87</f>
        <v>0</v>
      </c>
      <c r="E85" s="202">
        <f>'[2]11'!E87</f>
        <v>0</v>
      </c>
      <c r="F85" s="15">
        <f t="shared" si="16"/>
        <v>80</v>
      </c>
      <c r="G85" s="201">
        <f>'[2]11'!H87</f>
        <v>35</v>
      </c>
      <c r="H85" s="202">
        <f>'[2]11'!I87</f>
        <v>0</v>
      </c>
      <c r="I85" s="202">
        <f>'[2]11'!J87</f>
        <v>0</v>
      </c>
      <c r="J85" s="202">
        <f>'[2]11'!K87</f>
        <v>0</v>
      </c>
      <c r="K85" s="15">
        <f t="shared" si="13"/>
        <v>35</v>
      </c>
      <c r="L85" s="18">
        <f>frq!C85</f>
        <v>1</v>
      </c>
      <c r="M85" s="125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/>
    </row>
    <row r="86" spans="1:19">
      <c r="A86" s="8" t="s">
        <v>128</v>
      </c>
      <c r="B86" s="201">
        <f>'[2]11'!B88</f>
        <v>80</v>
      </c>
      <c r="C86" s="202">
        <f>'[2]11'!C88</f>
        <v>0</v>
      </c>
      <c r="D86" s="202">
        <f>'[2]11'!D88</f>
        <v>0</v>
      </c>
      <c r="E86" s="202">
        <f>'[2]11'!E88</f>
        <v>0</v>
      </c>
      <c r="F86" s="15">
        <f t="shared" si="16"/>
        <v>80</v>
      </c>
      <c r="G86" s="201">
        <f>'[2]11'!H88</f>
        <v>35</v>
      </c>
      <c r="H86" s="202">
        <f>'[2]11'!I88</f>
        <v>0</v>
      </c>
      <c r="I86" s="202">
        <f>'[2]11'!J88</f>
        <v>0</v>
      </c>
      <c r="J86" s="202">
        <f>'[2]11'!K88</f>
        <v>0</v>
      </c>
      <c r="K86" s="15">
        <f t="shared" si="13"/>
        <v>35</v>
      </c>
      <c r="L86" s="18">
        <f>frq!C86</f>
        <v>1</v>
      </c>
      <c r="M86" s="125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/>
    </row>
    <row r="87" spans="1:19">
      <c r="A87" s="8" t="s">
        <v>129</v>
      </c>
      <c r="B87" s="201">
        <f>'[2]11'!B89</f>
        <v>80</v>
      </c>
      <c r="C87" s="202">
        <f>'[2]11'!C89</f>
        <v>0</v>
      </c>
      <c r="D87" s="202">
        <f>'[2]11'!D89</f>
        <v>0</v>
      </c>
      <c r="E87" s="202">
        <f>'[2]11'!E89</f>
        <v>0</v>
      </c>
      <c r="F87" s="15">
        <f t="shared" si="16"/>
        <v>80</v>
      </c>
      <c r="G87" s="201">
        <f>'[2]11'!H89</f>
        <v>35</v>
      </c>
      <c r="H87" s="202">
        <f>'[2]11'!I89</f>
        <v>0</v>
      </c>
      <c r="I87" s="202">
        <f>'[2]11'!J89</f>
        <v>0</v>
      </c>
      <c r="J87" s="202">
        <f>'[2]11'!K89</f>
        <v>0</v>
      </c>
      <c r="K87" s="15">
        <f t="shared" si="13"/>
        <v>35</v>
      </c>
      <c r="L87" s="18">
        <f>frq!C87</f>
        <v>1</v>
      </c>
      <c r="M87" s="125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/>
    </row>
    <row r="88" spans="1:19">
      <c r="A88" s="8" t="s">
        <v>130</v>
      </c>
      <c r="B88" s="201">
        <f>'[2]11'!B90</f>
        <v>80</v>
      </c>
      <c r="C88" s="202">
        <f>'[2]11'!C90</f>
        <v>0</v>
      </c>
      <c r="D88" s="202">
        <f>'[2]11'!D90</f>
        <v>0</v>
      </c>
      <c r="E88" s="202">
        <f>'[2]11'!E90</f>
        <v>0</v>
      </c>
      <c r="F88" s="15">
        <f t="shared" si="16"/>
        <v>80</v>
      </c>
      <c r="G88" s="201">
        <f>'[2]11'!H90</f>
        <v>35</v>
      </c>
      <c r="H88" s="202">
        <f>'[2]11'!I90</f>
        <v>0</v>
      </c>
      <c r="I88" s="202">
        <f>'[2]11'!J90</f>
        <v>0</v>
      </c>
      <c r="J88" s="202">
        <f>'[2]11'!K90</f>
        <v>0</v>
      </c>
      <c r="K88" s="15">
        <f t="shared" si="13"/>
        <v>35</v>
      </c>
      <c r="L88" s="18">
        <f>frq!C88</f>
        <v>1</v>
      </c>
      <c r="M88" s="125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/>
    </row>
    <row r="89" spans="1:19">
      <c r="A89" s="8" t="s">
        <v>131</v>
      </c>
      <c r="B89" s="201">
        <f>'[2]11'!B91</f>
        <v>80</v>
      </c>
      <c r="C89" s="202">
        <f>'[2]11'!C91</f>
        <v>0</v>
      </c>
      <c r="D89" s="202">
        <f>'[2]11'!D91</f>
        <v>0</v>
      </c>
      <c r="E89" s="202">
        <f>'[2]11'!E91</f>
        <v>0</v>
      </c>
      <c r="F89" s="15">
        <f t="shared" si="16"/>
        <v>80</v>
      </c>
      <c r="G89" s="201">
        <f>'[2]11'!H91</f>
        <v>35</v>
      </c>
      <c r="H89" s="202">
        <f>'[2]11'!I91</f>
        <v>0</v>
      </c>
      <c r="I89" s="202">
        <f>'[2]11'!J91</f>
        <v>0</v>
      </c>
      <c r="J89" s="202">
        <f>'[2]11'!K91</f>
        <v>0</v>
      </c>
      <c r="K89" s="15">
        <f t="shared" si="13"/>
        <v>35</v>
      </c>
      <c r="L89" s="18">
        <f>frq!C89</f>
        <v>1</v>
      </c>
      <c r="M89" s="125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/>
    </row>
    <row r="90" spans="1:19">
      <c r="A90" s="8" t="s">
        <v>132</v>
      </c>
      <c r="B90" s="201">
        <f>'[2]11'!B92</f>
        <v>80</v>
      </c>
      <c r="C90" s="202">
        <f>'[2]11'!C92</f>
        <v>0</v>
      </c>
      <c r="D90" s="202">
        <f>'[2]11'!D92</f>
        <v>0</v>
      </c>
      <c r="E90" s="202">
        <f>'[2]11'!E92</f>
        <v>0</v>
      </c>
      <c r="F90" s="15">
        <f t="shared" si="16"/>
        <v>80</v>
      </c>
      <c r="G90" s="201">
        <f>'[2]11'!H92</f>
        <v>35</v>
      </c>
      <c r="H90" s="202">
        <f>'[2]11'!I92</f>
        <v>0</v>
      </c>
      <c r="I90" s="202">
        <f>'[2]11'!J92</f>
        <v>0</v>
      </c>
      <c r="J90" s="202">
        <f>'[2]11'!K92</f>
        <v>0</v>
      </c>
      <c r="K90" s="15">
        <f t="shared" si="13"/>
        <v>35</v>
      </c>
      <c r="L90" s="18">
        <f>frq!C90</f>
        <v>1</v>
      </c>
      <c r="M90" s="125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/>
    </row>
    <row r="91" spans="1:19">
      <c r="A91" s="8" t="s">
        <v>133</v>
      </c>
      <c r="B91" s="201">
        <f>'[2]11'!B93</f>
        <v>80</v>
      </c>
      <c r="C91" s="202">
        <f>'[2]11'!C93</f>
        <v>0</v>
      </c>
      <c r="D91" s="202">
        <f>'[2]11'!D93</f>
        <v>0</v>
      </c>
      <c r="E91" s="202">
        <f>'[2]11'!E93</f>
        <v>0</v>
      </c>
      <c r="F91" s="15">
        <f t="shared" si="16"/>
        <v>80</v>
      </c>
      <c r="G91" s="201">
        <f>'[2]11'!H93</f>
        <v>35</v>
      </c>
      <c r="H91" s="202">
        <f>'[2]11'!I93</f>
        <v>0</v>
      </c>
      <c r="I91" s="202">
        <f>'[2]11'!J93</f>
        <v>0</v>
      </c>
      <c r="J91" s="202">
        <f>'[2]11'!K93</f>
        <v>0</v>
      </c>
      <c r="K91" s="15">
        <f t="shared" si="13"/>
        <v>35</v>
      </c>
      <c r="L91" s="18">
        <f>frq!C91</f>
        <v>1</v>
      </c>
      <c r="M91" s="125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/>
    </row>
    <row r="92" spans="1:19">
      <c r="A92" s="8" t="s">
        <v>134</v>
      </c>
      <c r="B92" s="201">
        <f>'[2]11'!B94</f>
        <v>80</v>
      </c>
      <c r="C92" s="202">
        <f>'[2]11'!C94</f>
        <v>0</v>
      </c>
      <c r="D92" s="202">
        <f>'[2]11'!D94</f>
        <v>0</v>
      </c>
      <c r="E92" s="202">
        <f>'[2]11'!E94</f>
        <v>0</v>
      </c>
      <c r="F92" s="15">
        <f t="shared" si="16"/>
        <v>80</v>
      </c>
      <c r="G92" s="201">
        <f>'[2]11'!H94</f>
        <v>35</v>
      </c>
      <c r="H92" s="202">
        <f>'[2]11'!I94</f>
        <v>0</v>
      </c>
      <c r="I92" s="202">
        <f>'[2]11'!J94</f>
        <v>0</v>
      </c>
      <c r="J92" s="202">
        <f>'[2]11'!K94</f>
        <v>0</v>
      </c>
      <c r="K92" s="15">
        <f t="shared" si="13"/>
        <v>35</v>
      </c>
      <c r="L92" s="18">
        <f>frq!C92</f>
        <v>1</v>
      </c>
      <c r="M92" s="125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/>
    </row>
    <row r="93" spans="1:19">
      <c r="A93" s="8" t="s">
        <v>135</v>
      </c>
      <c r="B93" s="201">
        <f>'[2]11'!B95</f>
        <v>80</v>
      </c>
      <c r="C93" s="202">
        <f>'[2]11'!C95</f>
        <v>0</v>
      </c>
      <c r="D93" s="202">
        <f>'[2]11'!D95</f>
        <v>0</v>
      </c>
      <c r="E93" s="202">
        <f>'[2]11'!E95</f>
        <v>0</v>
      </c>
      <c r="F93" s="15">
        <f t="shared" si="16"/>
        <v>80</v>
      </c>
      <c r="G93" s="201">
        <f>'[2]11'!H95</f>
        <v>35</v>
      </c>
      <c r="H93" s="202">
        <f>'[2]11'!I95</f>
        <v>0</v>
      </c>
      <c r="I93" s="202">
        <f>'[2]11'!J95</f>
        <v>0</v>
      </c>
      <c r="J93" s="202">
        <f>'[2]11'!K95</f>
        <v>0</v>
      </c>
      <c r="K93" s="15">
        <f t="shared" si="13"/>
        <v>35</v>
      </c>
      <c r="L93" s="18">
        <f>frq!C93</f>
        <v>1</v>
      </c>
      <c r="M93" s="125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/>
    </row>
    <row r="94" spans="1:19">
      <c r="A94" s="8" t="s">
        <v>136</v>
      </c>
      <c r="B94" s="201">
        <f>'[2]11'!B96</f>
        <v>80</v>
      </c>
      <c r="C94" s="202">
        <f>'[2]11'!C96</f>
        <v>0</v>
      </c>
      <c r="D94" s="202">
        <f>'[2]11'!D96</f>
        <v>0</v>
      </c>
      <c r="E94" s="202">
        <f>'[2]11'!E96</f>
        <v>0</v>
      </c>
      <c r="F94" s="15">
        <f t="shared" si="16"/>
        <v>80</v>
      </c>
      <c r="G94" s="201">
        <f>'[2]11'!H96</f>
        <v>35</v>
      </c>
      <c r="H94" s="202">
        <f>'[2]11'!I96</f>
        <v>0</v>
      </c>
      <c r="I94" s="202">
        <f>'[2]11'!J96</f>
        <v>0</v>
      </c>
      <c r="J94" s="202">
        <f>'[2]11'!K96</f>
        <v>0</v>
      </c>
      <c r="K94" s="15">
        <f t="shared" si="13"/>
        <v>35</v>
      </c>
      <c r="L94" s="18">
        <f>frq!C94</f>
        <v>1</v>
      </c>
      <c r="M94" s="125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/>
    </row>
    <row r="95" spans="1:19">
      <c r="A95" s="8" t="s">
        <v>137</v>
      </c>
      <c r="B95" s="201">
        <f>'[2]11'!B97</f>
        <v>80</v>
      </c>
      <c r="C95" s="202">
        <f>'[2]11'!C97</f>
        <v>0</v>
      </c>
      <c r="D95" s="202">
        <f>'[2]11'!D97</f>
        <v>0</v>
      </c>
      <c r="E95" s="202">
        <f>'[2]11'!E97</f>
        <v>0</v>
      </c>
      <c r="F95" s="15">
        <f t="shared" si="16"/>
        <v>80</v>
      </c>
      <c r="G95" s="201">
        <f>'[2]11'!H97</f>
        <v>35</v>
      </c>
      <c r="H95" s="202">
        <f>'[2]11'!I97</f>
        <v>0</v>
      </c>
      <c r="I95" s="202">
        <f>'[2]11'!J97</f>
        <v>0</v>
      </c>
      <c r="J95" s="202">
        <f>'[2]11'!K97</f>
        <v>0</v>
      </c>
      <c r="K95" s="15">
        <f t="shared" si="13"/>
        <v>35</v>
      </c>
      <c r="L95" s="18">
        <f>frq!C95</f>
        <v>1</v>
      </c>
      <c r="M95" s="125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201">
        <f>'[2]11'!B98</f>
        <v>80</v>
      </c>
      <c r="C96" s="202">
        <f>'[2]11'!C98</f>
        <v>0</v>
      </c>
      <c r="D96" s="202">
        <f>'[2]11'!D98</f>
        <v>0</v>
      </c>
      <c r="E96" s="202">
        <f>'[2]11'!E98</f>
        <v>0</v>
      </c>
      <c r="F96" s="15">
        <f t="shared" si="16"/>
        <v>80</v>
      </c>
      <c r="G96" s="201">
        <f>'[2]11'!H98</f>
        <v>35</v>
      </c>
      <c r="H96" s="202">
        <f>'[2]11'!I98</f>
        <v>0</v>
      </c>
      <c r="I96" s="202">
        <f>'[2]11'!J98</f>
        <v>0</v>
      </c>
      <c r="J96" s="202">
        <f>'[2]11'!K98</f>
        <v>0</v>
      </c>
      <c r="K96" s="15">
        <f t="shared" si="13"/>
        <v>35</v>
      </c>
      <c r="L96" s="18">
        <f>frq!C96</f>
        <v>1</v>
      </c>
      <c r="M96" s="125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201">
        <f>'[2]11'!B99</f>
        <v>80</v>
      </c>
      <c r="C97" s="202">
        <f>'[2]11'!C99</f>
        <v>0</v>
      </c>
      <c r="D97" s="202">
        <f>'[2]11'!D99</f>
        <v>0</v>
      </c>
      <c r="E97" s="202">
        <f>'[2]11'!E99</f>
        <v>0</v>
      </c>
      <c r="F97" s="15">
        <f t="shared" si="16"/>
        <v>80</v>
      </c>
      <c r="G97" s="201">
        <f>'[2]11'!H99</f>
        <v>35</v>
      </c>
      <c r="H97" s="202">
        <f>'[2]11'!I99</f>
        <v>0</v>
      </c>
      <c r="I97" s="202">
        <f>'[2]11'!J99</f>
        <v>0</v>
      </c>
      <c r="J97" s="202">
        <f>'[2]11'!K99</f>
        <v>0</v>
      </c>
      <c r="K97" s="15">
        <f t="shared" si="13"/>
        <v>35</v>
      </c>
      <c r="L97" s="18">
        <f>frq!C97</f>
        <v>1</v>
      </c>
      <c r="M97" s="125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201">
        <f>'[2]11'!B100</f>
        <v>80</v>
      </c>
      <c r="C98" s="202">
        <f>'[2]11'!C100</f>
        <v>0</v>
      </c>
      <c r="D98" s="202">
        <f>'[2]11'!D100</f>
        <v>0</v>
      </c>
      <c r="E98" s="202">
        <f>'[2]11'!E100</f>
        <v>0</v>
      </c>
      <c r="F98" s="15">
        <f t="shared" si="16"/>
        <v>80</v>
      </c>
      <c r="G98" s="201">
        <f>'[2]11'!H100</f>
        <v>35</v>
      </c>
      <c r="H98" s="202">
        <f>'[2]11'!I100</f>
        <v>0</v>
      </c>
      <c r="I98" s="202">
        <f>'[2]11'!J100</f>
        <v>0</v>
      </c>
      <c r="J98" s="202">
        <f>'[2]11'!K100</f>
        <v>0</v>
      </c>
      <c r="K98" s="15">
        <f t="shared" si="13"/>
        <v>35</v>
      </c>
      <c r="L98" s="18">
        <f>frq!C98</f>
        <v>1</v>
      </c>
      <c r="M98" s="125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0.84325000000000006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0.84325000000000006</v>
      </c>
      <c r="L99" s="128">
        <f t="shared" si="17"/>
        <v>2.4E-2</v>
      </c>
      <c r="M99" s="128">
        <f t="shared" si="17"/>
        <v>0.83094999999999986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0.83094999999999986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45576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320</v>
      </c>
      <c r="G3" s="16">
        <f>'[3]11'!G5</f>
        <v>0</v>
      </c>
      <c r="H3" s="17">
        <f>SUM(B3:G3)</f>
        <v>640</v>
      </c>
      <c r="I3" s="15">
        <f>'[3]11'!J5</f>
        <v>270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0</v>
      </c>
      <c r="N3" s="16">
        <f>'[3]11'!O5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25.34</v>
      </c>
      <c r="AU3" s="8">
        <v>25.34</v>
      </c>
      <c r="AW3" s="205">
        <v>26.91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26.91</v>
      </c>
      <c r="BD3" s="205">
        <v>26.91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26.91</v>
      </c>
      <c r="BL3" s="8">
        <f>AT3</f>
        <v>25.34</v>
      </c>
      <c r="BM3" s="8">
        <f>AU3</f>
        <v>25.34</v>
      </c>
      <c r="BN3" s="8">
        <f>BC3</f>
        <v>26.91</v>
      </c>
      <c r="BO3" s="8">
        <f>BJ3</f>
        <v>26.91</v>
      </c>
      <c r="BP3" s="139">
        <f>BL3-BN3</f>
        <v>-1.5700000000000003</v>
      </c>
      <c r="BQ3" s="139">
        <f>BM3-BO3</f>
        <v>-1.5700000000000003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320</v>
      </c>
      <c r="G4" s="16">
        <f>'[3]11'!G6</f>
        <v>0</v>
      </c>
      <c r="H4" s="17">
        <f>SUM(B4:G4)</f>
        <v>640</v>
      </c>
      <c r="I4" s="15">
        <f>'[3]11'!J6</f>
        <v>270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0</v>
      </c>
      <c r="N4" s="16">
        <f>'[3]11'!O6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25.34</v>
      </c>
      <c r="AU4" s="8">
        <v>25.34</v>
      </c>
      <c r="AW4" s="205">
        <v>26.91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26.91</v>
      </c>
      <c r="BD4" s="205">
        <v>26.91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26.91</v>
      </c>
      <c r="BL4" s="8">
        <f t="shared" ref="BL4:BL67" si="21">AT4</f>
        <v>25.34</v>
      </c>
      <c r="BM4" s="8">
        <f t="shared" ref="BM4:BM67" si="22">AU4</f>
        <v>25.34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-1.5700000000000003</v>
      </c>
      <c r="BQ4" s="139">
        <f t="shared" ref="BQ4:BQ67" si="26">BM4-BO4</f>
        <v>-1.5700000000000003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320</v>
      </c>
      <c r="G5" s="16">
        <f>'[3]11'!G7</f>
        <v>0</v>
      </c>
      <c r="H5" s="17">
        <f t="shared" ref="H5:H68" si="27">SUM(B5:G5)</f>
        <v>640</v>
      </c>
      <c r="I5" s="15">
        <f>'[3]11'!J7</f>
        <v>270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0</v>
      </c>
      <c r="N5" s="16">
        <f>'[3]11'!O7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25.34</v>
      </c>
      <c r="AU5" s="8">
        <v>25.34</v>
      </c>
      <c r="AW5" s="205">
        <v>26.91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26.91</v>
      </c>
      <c r="BD5" s="205">
        <v>26.91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26.91</v>
      </c>
      <c r="BL5" s="8">
        <f t="shared" si="21"/>
        <v>25.34</v>
      </c>
      <c r="BM5" s="8">
        <f t="shared" si="22"/>
        <v>25.34</v>
      </c>
      <c r="BN5" s="8">
        <f t="shared" si="23"/>
        <v>26.91</v>
      </c>
      <c r="BO5" s="8">
        <f t="shared" si="24"/>
        <v>26.91</v>
      </c>
      <c r="BP5" s="139">
        <f t="shared" si="25"/>
        <v>-1.5700000000000003</v>
      </c>
      <c r="BQ5" s="139">
        <f t="shared" si="26"/>
        <v>-1.5700000000000003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320</v>
      </c>
      <c r="G6" s="16">
        <f>'[3]11'!G8</f>
        <v>0</v>
      </c>
      <c r="H6" s="17">
        <f t="shared" si="27"/>
        <v>640</v>
      </c>
      <c r="I6" s="15">
        <f>'[3]11'!J8</f>
        <v>270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0</v>
      </c>
      <c r="N6" s="16">
        <f>'[3]11'!O8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25.34</v>
      </c>
      <c r="AU6" s="8">
        <v>25.34</v>
      </c>
      <c r="AW6" s="205">
        <v>26.91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26.91</v>
      </c>
      <c r="BD6" s="205">
        <v>26.91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26.91</v>
      </c>
      <c r="BL6" s="8">
        <f t="shared" si="21"/>
        <v>25.34</v>
      </c>
      <c r="BM6" s="8">
        <f t="shared" si="22"/>
        <v>25.34</v>
      </c>
      <c r="BN6" s="8">
        <f t="shared" si="23"/>
        <v>26.91</v>
      </c>
      <c r="BO6" s="8">
        <f t="shared" si="24"/>
        <v>26.91</v>
      </c>
      <c r="BP6" s="139">
        <f t="shared" si="25"/>
        <v>-1.5700000000000003</v>
      </c>
      <c r="BQ6" s="139">
        <f t="shared" si="26"/>
        <v>-1.5700000000000003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320</v>
      </c>
      <c r="G7" s="16">
        <f>'[3]11'!G9</f>
        <v>0</v>
      </c>
      <c r="H7" s="17">
        <f t="shared" si="27"/>
        <v>640</v>
      </c>
      <c r="I7" s="15">
        <f>'[3]11'!J9</f>
        <v>270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0</v>
      </c>
      <c r="N7" s="16">
        <f>'[3]11'!O9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26.91</v>
      </c>
      <c r="AU7" s="8">
        <v>26.91</v>
      </c>
      <c r="AW7" s="205">
        <v>26.91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26.91</v>
      </c>
      <c r="BD7" s="205">
        <v>26.91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26.91</v>
      </c>
      <c r="BL7" s="8">
        <f t="shared" si="21"/>
        <v>26.91</v>
      </c>
      <c r="BM7" s="8">
        <f t="shared" si="22"/>
        <v>26.91</v>
      </c>
      <c r="BN7" s="8">
        <f t="shared" si="23"/>
        <v>26.91</v>
      </c>
      <c r="BO7" s="8">
        <f t="shared" si="24"/>
        <v>26.91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320</v>
      </c>
      <c r="G8" s="16">
        <f>'[3]11'!G10</f>
        <v>0</v>
      </c>
      <c r="H8" s="17">
        <f t="shared" si="27"/>
        <v>640</v>
      </c>
      <c r="I8" s="15">
        <f>'[3]11'!J10</f>
        <v>270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0</v>
      </c>
      <c r="N8" s="16">
        <f>'[3]11'!O10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26.91</v>
      </c>
      <c r="AU8" s="8">
        <v>26.91</v>
      </c>
      <c r="AW8" s="205">
        <v>26.91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26.91</v>
      </c>
      <c r="BD8" s="205">
        <v>26.91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26.91</v>
      </c>
      <c r="BL8" s="8">
        <f t="shared" si="21"/>
        <v>26.91</v>
      </c>
      <c r="BM8" s="8">
        <f t="shared" si="22"/>
        <v>26.91</v>
      </c>
      <c r="BN8" s="8">
        <f t="shared" si="23"/>
        <v>26.91</v>
      </c>
      <c r="BO8" s="8">
        <f t="shared" si="24"/>
        <v>26.91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320</v>
      </c>
      <c r="G9" s="16">
        <f>'[3]11'!G11</f>
        <v>0</v>
      </c>
      <c r="H9" s="17">
        <f t="shared" si="27"/>
        <v>640</v>
      </c>
      <c r="I9" s="15">
        <f>'[3]11'!J11</f>
        <v>270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0</v>
      </c>
      <c r="N9" s="16">
        <f>'[3]11'!O11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26.91</v>
      </c>
      <c r="AU9" s="8">
        <v>26.91</v>
      </c>
      <c r="AW9" s="205">
        <v>26.91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26.91</v>
      </c>
      <c r="BD9" s="205">
        <v>26.91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26.91</v>
      </c>
      <c r="BL9" s="8">
        <f t="shared" si="21"/>
        <v>26.91</v>
      </c>
      <c r="BM9" s="8">
        <f t="shared" si="22"/>
        <v>26.91</v>
      </c>
      <c r="BN9" s="8">
        <f t="shared" si="23"/>
        <v>26.91</v>
      </c>
      <c r="BO9" s="8">
        <f t="shared" si="24"/>
        <v>26.91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320</v>
      </c>
      <c r="G10" s="16">
        <f>'[3]11'!G12</f>
        <v>0</v>
      </c>
      <c r="H10" s="17">
        <f t="shared" si="27"/>
        <v>640</v>
      </c>
      <c r="I10" s="15">
        <f>'[3]11'!J12</f>
        <v>270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0</v>
      </c>
      <c r="N10" s="16">
        <f>'[3]11'!O12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26.91</v>
      </c>
      <c r="AU10" s="8">
        <v>26.91</v>
      </c>
      <c r="AW10" s="205">
        <v>26.91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26.91</v>
      </c>
      <c r="BD10" s="205">
        <v>26.91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26.91</v>
      </c>
      <c r="BL10" s="8">
        <f t="shared" si="21"/>
        <v>26.91</v>
      </c>
      <c r="BM10" s="8">
        <f t="shared" si="22"/>
        <v>26.91</v>
      </c>
      <c r="BN10" s="8">
        <f t="shared" si="23"/>
        <v>26.91</v>
      </c>
      <c r="BO10" s="8">
        <f t="shared" si="24"/>
        <v>26.91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320</v>
      </c>
      <c r="G11" s="16">
        <f>'[3]11'!G13</f>
        <v>0</v>
      </c>
      <c r="H11" s="17">
        <f t="shared" si="27"/>
        <v>640</v>
      </c>
      <c r="I11" s="15">
        <f>'[3]11'!J13</f>
        <v>270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0</v>
      </c>
      <c r="N11" s="16">
        <f>'[3]11'!O13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26.91</v>
      </c>
      <c r="AU11" s="8">
        <v>26.91</v>
      </c>
      <c r="AW11" s="205">
        <v>26.91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26.91</v>
      </c>
      <c r="BD11" s="205">
        <v>26.91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26.91</v>
      </c>
      <c r="BL11" s="8">
        <f t="shared" si="21"/>
        <v>26.91</v>
      </c>
      <c r="BM11" s="8">
        <f t="shared" si="22"/>
        <v>26.91</v>
      </c>
      <c r="BN11" s="8">
        <f t="shared" si="23"/>
        <v>26.91</v>
      </c>
      <c r="BO11" s="8">
        <f t="shared" si="24"/>
        <v>26.91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320</v>
      </c>
      <c r="G12" s="16">
        <f>'[3]11'!G14</f>
        <v>0</v>
      </c>
      <c r="H12" s="17">
        <f t="shared" si="27"/>
        <v>640</v>
      </c>
      <c r="I12" s="15">
        <f>'[3]11'!J14</f>
        <v>270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0</v>
      </c>
      <c r="N12" s="16">
        <f>'[3]11'!O14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26.91</v>
      </c>
      <c r="AU12" s="8">
        <v>26.91</v>
      </c>
      <c r="AW12" s="205">
        <v>26.91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26.91</v>
      </c>
      <c r="BD12" s="205">
        <v>26.91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26.91</v>
      </c>
      <c r="BL12" s="8">
        <f t="shared" si="21"/>
        <v>26.91</v>
      </c>
      <c r="BM12" s="8">
        <f t="shared" si="22"/>
        <v>26.91</v>
      </c>
      <c r="BN12" s="8">
        <f t="shared" si="23"/>
        <v>26.91</v>
      </c>
      <c r="BO12" s="8">
        <f t="shared" si="24"/>
        <v>26.91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320</v>
      </c>
      <c r="G13" s="16">
        <f>'[3]11'!G15</f>
        <v>0</v>
      </c>
      <c r="H13" s="17">
        <f t="shared" si="27"/>
        <v>640</v>
      </c>
      <c r="I13" s="15">
        <f>'[3]11'!J15</f>
        <v>270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0</v>
      </c>
      <c r="N13" s="16">
        <f>'[3]11'!O15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26.91</v>
      </c>
      <c r="AU13" s="8">
        <v>26.91</v>
      </c>
      <c r="AW13" s="205">
        <v>26.91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26.91</v>
      </c>
      <c r="BD13" s="205">
        <v>26.91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26.91</v>
      </c>
      <c r="BL13" s="8">
        <f t="shared" si="21"/>
        <v>26.91</v>
      </c>
      <c r="BM13" s="8">
        <f t="shared" si="22"/>
        <v>26.91</v>
      </c>
      <c r="BN13" s="8">
        <f t="shared" si="23"/>
        <v>26.91</v>
      </c>
      <c r="BO13" s="8">
        <f t="shared" si="24"/>
        <v>26.91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320</v>
      </c>
      <c r="G14" s="16">
        <f>'[3]11'!G16</f>
        <v>0</v>
      </c>
      <c r="H14" s="17">
        <f t="shared" si="27"/>
        <v>640</v>
      </c>
      <c r="I14" s="15">
        <f>'[3]11'!J16</f>
        <v>270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0</v>
      </c>
      <c r="N14" s="16">
        <f>'[3]11'!O16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26.91</v>
      </c>
      <c r="AU14" s="8">
        <v>26.91</v>
      </c>
      <c r="AW14" s="205">
        <v>26.91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26.91</v>
      </c>
      <c r="BD14" s="205">
        <v>26.91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26.91</v>
      </c>
      <c r="BL14" s="8">
        <f t="shared" si="21"/>
        <v>26.91</v>
      </c>
      <c r="BM14" s="8">
        <f t="shared" si="22"/>
        <v>26.91</v>
      </c>
      <c r="BN14" s="8">
        <f t="shared" si="23"/>
        <v>26.91</v>
      </c>
      <c r="BO14" s="8">
        <f t="shared" si="24"/>
        <v>26.91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320</v>
      </c>
      <c r="G15" s="16">
        <f>'[3]11'!G17</f>
        <v>0</v>
      </c>
      <c r="H15" s="17">
        <f t="shared" si="27"/>
        <v>640</v>
      </c>
      <c r="I15" s="15">
        <f>'[3]11'!J17</f>
        <v>270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0</v>
      </c>
      <c r="N15" s="16">
        <f>'[3]11'!O17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26.91</v>
      </c>
      <c r="AU15" s="8">
        <v>26.91</v>
      </c>
      <c r="AW15" s="205">
        <v>26.91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26.91</v>
      </c>
      <c r="BD15" s="205">
        <v>26.91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26.91</v>
      </c>
      <c r="BL15" s="8">
        <f t="shared" si="21"/>
        <v>26.91</v>
      </c>
      <c r="BM15" s="8">
        <f t="shared" si="22"/>
        <v>26.91</v>
      </c>
      <c r="BN15" s="8">
        <f t="shared" si="23"/>
        <v>26.91</v>
      </c>
      <c r="BO15" s="8">
        <f t="shared" si="24"/>
        <v>26.91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320</v>
      </c>
      <c r="G16" s="16">
        <f>'[3]11'!G18</f>
        <v>0</v>
      </c>
      <c r="H16" s="17">
        <f t="shared" si="27"/>
        <v>640</v>
      </c>
      <c r="I16" s="15">
        <f>'[3]11'!J18</f>
        <v>270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0</v>
      </c>
      <c r="N16" s="16">
        <f>'[3]11'!O18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26.91</v>
      </c>
      <c r="AU16" s="8">
        <v>26.91</v>
      </c>
      <c r="AW16" s="205">
        <v>26.91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26.91</v>
      </c>
      <c r="BD16" s="205">
        <v>26.91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26.91</v>
      </c>
      <c r="BL16" s="8">
        <f t="shared" si="21"/>
        <v>26.91</v>
      </c>
      <c r="BM16" s="8">
        <f t="shared" si="22"/>
        <v>26.91</v>
      </c>
      <c r="BN16" s="8">
        <f t="shared" si="23"/>
        <v>26.91</v>
      </c>
      <c r="BO16" s="8">
        <f t="shared" si="24"/>
        <v>26.91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320</v>
      </c>
      <c r="G17" s="16">
        <f>'[3]11'!G19</f>
        <v>0</v>
      </c>
      <c r="H17" s="17">
        <f t="shared" si="27"/>
        <v>640</v>
      </c>
      <c r="I17" s="15">
        <f>'[3]11'!J19</f>
        <v>270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0</v>
      </c>
      <c r="N17" s="16">
        <f>'[3]11'!O19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25.34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25.34</v>
      </c>
      <c r="AE17" s="8">
        <f t="shared" si="11"/>
        <v>25.34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25.34</v>
      </c>
      <c r="AL17" s="8">
        <f t="shared" si="3"/>
        <v>219.32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219.32</v>
      </c>
      <c r="AT17" s="8">
        <v>26.91</v>
      </c>
      <c r="AU17" s="8">
        <v>26.91</v>
      </c>
      <c r="AW17" s="205">
        <v>25.34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25.34</v>
      </c>
      <c r="BD17" s="205">
        <v>25.34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25.34</v>
      </c>
      <c r="BL17" s="8">
        <f t="shared" si="21"/>
        <v>26.91</v>
      </c>
      <c r="BM17" s="8">
        <f t="shared" si="22"/>
        <v>26.91</v>
      </c>
      <c r="BN17" s="8">
        <f t="shared" si="23"/>
        <v>25.34</v>
      </c>
      <c r="BO17" s="8">
        <f t="shared" si="24"/>
        <v>25.34</v>
      </c>
      <c r="BP17" s="139">
        <f t="shared" si="25"/>
        <v>1.5700000000000003</v>
      </c>
      <c r="BQ17" s="139">
        <f t="shared" si="26"/>
        <v>1.5700000000000003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320</v>
      </c>
      <c r="G18" s="16">
        <f>'[3]11'!G20</f>
        <v>0</v>
      </c>
      <c r="H18" s="17">
        <f t="shared" si="27"/>
        <v>640</v>
      </c>
      <c r="I18" s="15">
        <f>'[3]11'!J20</f>
        <v>270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0</v>
      </c>
      <c r="N18" s="16">
        <f>'[3]11'!O20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25.34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25.34</v>
      </c>
      <c r="AE18" s="8">
        <f t="shared" si="11"/>
        <v>25.34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25.34</v>
      </c>
      <c r="AL18" s="8">
        <f t="shared" si="3"/>
        <v>219.32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219.32</v>
      </c>
      <c r="AT18" s="8">
        <v>26.91</v>
      </c>
      <c r="AU18" s="8">
        <v>26.91</v>
      </c>
      <c r="AW18" s="205">
        <v>25.34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25.34</v>
      </c>
      <c r="BD18" s="205">
        <v>25.34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25.34</v>
      </c>
      <c r="BL18" s="8">
        <f t="shared" si="21"/>
        <v>26.91</v>
      </c>
      <c r="BM18" s="8">
        <f t="shared" si="22"/>
        <v>26.91</v>
      </c>
      <c r="BN18" s="8">
        <f t="shared" si="23"/>
        <v>25.34</v>
      </c>
      <c r="BO18" s="8">
        <f t="shared" si="24"/>
        <v>25.34</v>
      </c>
      <c r="BP18" s="139">
        <f t="shared" si="25"/>
        <v>1.5700000000000003</v>
      </c>
      <c r="BQ18" s="139">
        <f t="shared" si="26"/>
        <v>1.5700000000000003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320</v>
      </c>
      <c r="G19" s="16">
        <f>'[3]11'!G21</f>
        <v>0</v>
      </c>
      <c r="H19" s="17">
        <f t="shared" si="27"/>
        <v>640</v>
      </c>
      <c r="I19" s="15">
        <f>'[3]11'!J21</f>
        <v>270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0</v>
      </c>
      <c r="N19" s="16">
        <f>'[3]11'!O21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26.91</v>
      </c>
      <c r="AU19" s="8">
        <v>26.91</v>
      </c>
      <c r="AW19" s="205">
        <v>26.91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26.91</v>
      </c>
      <c r="BD19" s="205">
        <v>26.91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26.91</v>
      </c>
      <c r="BL19" s="8">
        <f t="shared" si="21"/>
        <v>26.91</v>
      </c>
      <c r="BM19" s="8">
        <f t="shared" si="22"/>
        <v>26.91</v>
      </c>
      <c r="BN19" s="8">
        <f t="shared" si="23"/>
        <v>26.91</v>
      </c>
      <c r="BO19" s="8">
        <f t="shared" si="24"/>
        <v>26.91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320</v>
      </c>
      <c r="G20" s="16">
        <f>'[3]11'!G22</f>
        <v>0</v>
      </c>
      <c r="H20" s="17">
        <f t="shared" si="27"/>
        <v>640</v>
      </c>
      <c r="I20" s="15">
        <f>'[3]11'!J22</f>
        <v>270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0</v>
      </c>
      <c r="N20" s="16">
        <f>'[3]11'!O22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26.91</v>
      </c>
      <c r="AU20" s="8">
        <v>26.91</v>
      </c>
      <c r="AW20" s="205">
        <v>26.91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26.91</v>
      </c>
      <c r="BD20" s="205">
        <v>26.91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26.91</v>
      </c>
      <c r="BL20" s="8">
        <f t="shared" si="21"/>
        <v>26.91</v>
      </c>
      <c r="BM20" s="8">
        <f t="shared" si="22"/>
        <v>26.91</v>
      </c>
      <c r="BN20" s="8">
        <f t="shared" si="23"/>
        <v>26.91</v>
      </c>
      <c r="BO20" s="8">
        <f t="shared" si="24"/>
        <v>26.91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320</v>
      </c>
      <c r="G21" s="16">
        <f>'[3]11'!G23</f>
        <v>0</v>
      </c>
      <c r="H21" s="17">
        <f t="shared" si="27"/>
        <v>640</v>
      </c>
      <c r="I21" s="15">
        <f>'[3]11'!J23</f>
        <v>270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0</v>
      </c>
      <c r="N21" s="16">
        <f>'[3]11'!O23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26.91</v>
      </c>
      <c r="AU21" s="8">
        <v>26.91</v>
      </c>
      <c r="AW21" s="205">
        <v>26.91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26.91</v>
      </c>
      <c r="BD21" s="205">
        <v>26.91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26.91</v>
      </c>
      <c r="BL21" s="8">
        <f t="shared" si="21"/>
        <v>26.91</v>
      </c>
      <c r="BM21" s="8">
        <f t="shared" si="22"/>
        <v>26.91</v>
      </c>
      <c r="BN21" s="8">
        <f t="shared" si="23"/>
        <v>26.91</v>
      </c>
      <c r="BO21" s="8">
        <f t="shared" si="24"/>
        <v>26.91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320</v>
      </c>
      <c r="G22" s="16">
        <f>'[3]11'!G24</f>
        <v>0</v>
      </c>
      <c r="H22" s="17">
        <f t="shared" si="27"/>
        <v>640</v>
      </c>
      <c r="I22" s="15">
        <f>'[3]11'!J24</f>
        <v>270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0</v>
      </c>
      <c r="N22" s="16">
        <f>'[3]11'!O24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26.91</v>
      </c>
      <c r="AU22" s="8">
        <v>26.91</v>
      </c>
      <c r="AW22" s="205">
        <v>26.91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26.91</v>
      </c>
      <c r="BD22" s="205">
        <v>26.91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26.91</v>
      </c>
      <c r="BL22" s="8">
        <f t="shared" si="21"/>
        <v>26.91</v>
      </c>
      <c r="BM22" s="8">
        <f t="shared" si="22"/>
        <v>26.91</v>
      </c>
      <c r="BN22" s="8">
        <f t="shared" si="23"/>
        <v>26.91</v>
      </c>
      <c r="BO22" s="8">
        <f t="shared" si="24"/>
        <v>26.91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320</v>
      </c>
      <c r="G23" s="16">
        <f>'[3]11'!G25</f>
        <v>0</v>
      </c>
      <c r="H23" s="17">
        <f t="shared" si="27"/>
        <v>640</v>
      </c>
      <c r="I23" s="15">
        <f>'[3]11'!J25</f>
        <v>270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0</v>
      </c>
      <c r="N23" s="16">
        <f>'[3]11'!O25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26.91</v>
      </c>
      <c r="AU23" s="8">
        <v>26.91</v>
      </c>
      <c r="AW23" s="205">
        <v>26.91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26.91</v>
      </c>
      <c r="BD23" s="205">
        <v>26.91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26.91</v>
      </c>
      <c r="BL23" s="8">
        <f t="shared" si="21"/>
        <v>26.91</v>
      </c>
      <c r="BM23" s="8">
        <f t="shared" si="22"/>
        <v>26.91</v>
      </c>
      <c r="BN23" s="8">
        <f t="shared" si="23"/>
        <v>26.91</v>
      </c>
      <c r="BO23" s="8">
        <f t="shared" si="24"/>
        <v>26.91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320</v>
      </c>
      <c r="G24" s="16">
        <f>'[3]11'!G26</f>
        <v>0</v>
      </c>
      <c r="H24" s="17">
        <f t="shared" si="27"/>
        <v>640</v>
      </c>
      <c r="I24" s="15">
        <f>'[3]11'!J26</f>
        <v>270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0</v>
      </c>
      <c r="N24" s="16">
        <f>'[3]11'!O26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26.91</v>
      </c>
      <c r="AU24" s="8">
        <v>26.91</v>
      </c>
      <c r="AW24" s="205">
        <v>26.91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26.91</v>
      </c>
      <c r="BD24" s="205">
        <v>26.91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26.91</v>
      </c>
      <c r="BL24" s="8">
        <f t="shared" si="21"/>
        <v>26.91</v>
      </c>
      <c r="BM24" s="8">
        <f t="shared" si="22"/>
        <v>26.91</v>
      </c>
      <c r="BN24" s="8">
        <f t="shared" si="23"/>
        <v>26.91</v>
      </c>
      <c r="BO24" s="8">
        <f t="shared" si="24"/>
        <v>26.91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320</v>
      </c>
      <c r="G25" s="16">
        <f>'[3]11'!G27</f>
        <v>0</v>
      </c>
      <c r="H25" s="17">
        <f t="shared" si="27"/>
        <v>640</v>
      </c>
      <c r="I25" s="15">
        <f>'[3]11'!J27</f>
        <v>270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0</v>
      </c>
      <c r="N25" s="16">
        <f>'[3]11'!O27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26.91</v>
      </c>
      <c r="AU25" s="8">
        <v>26.91</v>
      </c>
      <c r="AW25" s="205">
        <v>26.91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26.91</v>
      </c>
      <c r="BD25" s="205">
        <v>26.91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26.91</v>
      </c>
      <c r="BL25" s="8">
        <f t="shared" si="21"/>
        <v>26.91</v>
      </c>
      <c r="BM25" s="8">
        <f t="shared" si="22"/>
        <v>26.91</v>
      </c>
      <c r="BN25" s="8">
        <f t="shared" si="23"/>
        <v>26.91</v>
      </c>
      <c r="BO25" s="8">
        <f t="shared" si="24"/>
        <v>26.91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320</v>
      </c>
      <c r="G26" s="16">
        <f>'[3]11'!G28</f>
        <v>0</v>
      </c>
      <c r="H26" s="17">
        <f t="shared" si="27"/>
        <v>640</v>
      </c>
      <c r="I26" s="15">
        <f>'[3]11'!J28</f>
        <v>270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0</v>
      </c>
      <c r="N26" s="16">
        <f>'[3]11'!O28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26.91</v>
      </c>
      <c r="AU26" s="8">
        <v>26.91</v>
      </c>
      <c r="AW26" s="205">
        <v>26.91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26.91</v>
      </c>
      <c r="BD26" s="205">
        <v>26.91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26.91</v>
      </c>
      <c r="BL26" s="8">
        <f t="shared" si="21"/>
        <v>26.91</v>
      </c>
      <c r="BM26" s="8">
        <f t="shared" si="22"/>
        <v>26.91</v>
      </c>
      <c r="BN26" s="8">
        <f t="shared" si="23"/>
        <v>26.91</v>
      </c>
      <c r="BO26" s="8">
        <f t="shared" si="24"/>
        <v>26.91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320</v>
      </c>
      <c r="G27" s="16">
        <f>'[3]11'!G29</f>
        <v>0</v>
      </c>
      <c r="H27" s="17">
        <f t="shared" si="27"/>
        <v>640</v>
      </c>
      <c r="I27" s="15">
        <f>'[3]11'!J29</f>
        <v>270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0</v>
      </c>
      <c r="N27" s="16">
        <f>'[3]11'!O29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26.91</v>
      </c>
      <c r="AU27" s="8">
        <v>26.91</v>
      </c>
      <c r="AW27" s="205">
        <v>26.91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26.91</v>
      </c>
      <c r="BD27" s="205">
        <v>26.91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26.91</v>
      </c>
      <c r="BL27" s="8">
        <f t="shared" si="21"/>
        <v>26.91</v>
      </c>
      <c r="BM27" s="8">
        <f t="shared" si="22"/>
        <v>26.91</v>
      </c>
      <c r="BN27" s="8">
        <f t="shared" si="23"/>
        <v>26.91</v>
      </c>
      <c r="BO27" s="8">
        <f t="shared" si="24"/>
        <v>26.91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320</v>
      </c>
      <c r="G28" s="16">
        <f>'[3]11'!G30</f>
        <v>0</v>
      </c>
      <c r="H28" s="17">
        <f t="shared" si="27"/>
        <v>640</v>
      </c>
      <c r="I28" s="15">
        <f>'[3]11'!J30</f>
        <v>270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0</v>
      </c>
      <c r="N28" s="16">
        <f>'[3]11'!O30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26.91</v>
      </c>
      <c r="AU28" s="8">
        <v>26.91</v>
      </c>
      <c r="AW28" s="205">
        <v>26.91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26.91</v>
      </c>
      <c r="BD28" s="205">
        <v>26.91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26.91</v>
      </c>
      <c r="BL28" s="8">
        <f t="shared" si="21"/>
        <v>26.91</v>
      </c>
      <c r="BM28" s="8">
        <f t="shared" si="22"/>
        <v>26.91</v>
      </c>
      <c r="BN28" s="8">
        <f t="shared" si="23"/>
        <v>26.91</v>
      </c>
      <c r="BO28" s="8">
        <f t="shared" si="24"/>
        <v>26.91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320</v>
      </c>
      <c r="G29" s="16">
        <f>'[3]11'!G31</f>
        <v>0</v>
      </c>
      <c r="H29" s="17">
        <f t="shared" si="27"/>
        <v>640</v>
      </c>
      <c r="I29" s="15">
        <f>'[3]11'!J31</f>
        <v>270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0</v>
      </c>
      <c r="N29" s="16">
        <f>'[3]11'!O31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26.91</v>
      </c>
      <c r="AU29" s="8">
        <v>26.91</v>
      </c>
      <c r="AW29" s="205">
        <v>26.91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26.91</v>
      </c>
      <c r="BD29" s="205">
        <v>26.91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26.91</v>
      </c>
      <c r="BL29" s="8">
        <f t="shared" si="21"/>
        <v>26.91</v>
      </c>
      <c r="BM29" s="8">
        <f t="shared" si="22"/>
        <v>26.91</v>
      </c>
      <c r="BN29" s="8">
        <f t="shared" si="23"/>
        <v>26.91</v>
      </c>
      <c r="BO29" s="8">
        <f t="shared" si="24"/>
        <v>26.91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320</v>
      </c>
      <c r="G30" s="16">
        <f>'[3]11'!G32</f>
        <v>0</v>
      </c>
      <c r="H30" s="17">
        <f t="shared" si="27"/>
        <v>640</v>
      </c>
      <c r="I30" s="15">
        <f>'[3]11'!J32</f>
        <v>270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0</v>
      </c>
      <c r="N30" s="16">
        <f>'[3]11'!O32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26.91</v>
      </c>
      <c r="AU30" s="8">
        <v>26.91</v>
      </c>
      <c r="AW30" s="205">
        <v>26.91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26.91</v>
      </c>
      <c r="BD30" s="205">
        <v>26.91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26.91</v>
      </c>
      <c r="BL30" s="8">
        <f t="shared" si="21"/>
        <v>26.91</v>
      </c>
      <c r="BM30" s="8">
        <f t="shared" si="22"/>
        <v>26.91</v>
      </c>
      <c r="BN30" s="8">
        <f t="shared" si="23"/>
        <v>26.91</v>
      </c>
      <c r="BO30" s="8">
        <f t="shared" si="24"/>
        <v>26.91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320</v>
      </c>
      <c r="G31" s="16">
        <f>'[3]11'!G33</f>
        <v>0</v>
      </c>
      <c r="H31" s="17">
        <f t="shared" si="27"/>
        <v>640</v>
      </c>
      <c r="I31" s="15">
        <f>'[3]11'!J33</f>
        <v>270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0</v>
      </c>
      <c r="N31" s="16">
        <f>'[3]11'!O33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26.91</v>
      </c>
      <c r="AU31" s="8">
        <v>26.91</v>
      </c>
      <c r="AW31" s="205">
        <v>26.91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26.91</v>
      </c>
      <c r="BD31" s="205">
        <v>26.91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26.91</v>
      </c>
      <c r="BL31" s="8">
        <f t="shared" si="21"/>
        <v>26.91</v>
      </c>
      <c r="BM31" s="8">
        <f t="shared" si="22"/>
        <v>26.91</v>
      </c>
      <c r="BN31" s="8">
        <f t="shared" si="23"/>
        <v>26.91</v>
      </c>
      <c r="BO31" s="8">
        <f t="shared" si="24"/>
        <v>26.91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320</v>
      </c>
      <c r="G32" s="16">
        <f>'[3]11'!G34</f>
        <v>0</v>
      </c>
      <c r="H32" s="17">
        <f t="shared" si="27"/>
        <v>640</v>
      </c>
      <c r="I32" s="15">
        <f>'[3]11'!J34</f>
        <v>270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0</v>
      </c>
      <c r="N32" s="16">
        <f>'[3]11'!O34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26.91</v>
      </c>
      <c r="AU32" s="8">
        <v>26.91</v>
      </c>
      <c r="AW32" s="205">
        <v>26.91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26.91</v>
      </c>
      <c r="BD32" s="205">
        <v>26.91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26.91</v>
      </c>
      <c r="BL32" s="8">
        <f t="shared" si="21"/>
        <v>26.91</v>
      </c>
      <c r="BM32" s="8">
        <f t="shared" si="22"/>
        <v>26.91</v>
      </c>
      <c r="BN32" s="8">
        <f t="shared" si="23"/>
        <v>26.91</v>
      </c>
      <c r="BO32" s="8">
        <f t="shared" si="24"/>
        <v>26.91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320</v>
      </c>
      <c r="G33" s="16">
        <f>'[3]11'!G35</f>
        <v>0</v>
      </c>
      <c r="H33" s="17">
        <f t="shared" si="27"/>
        <v>640</v>
      </c>
      <c r="I33" s="15">
        <f>'[3]11'!J35</f>
        <v>270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0</v>
      </c>
      <c r="N33" s="16">
        <f>'[3]11'!O35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26.91</v>
      </c>
      <c r="AU33" s="8">
        <v>26.91</v>
      </c>
      <c r="AW33" s="205">
        <v>26.91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26.91</v>
      </c>
      <c r="BD33" s="205">
        <v>26.91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26.91</v>
      </c>
      <c r="BL33" s="8">
        <f t="shared" si="21"/>
        <v>26.91</v>
      </c>
      <c r="BM33" s="8">
        <f t="shared" si="22"/>
        <v>26.91</v>
      </c>
      <c r="BN33" s="8">
        <f t="shared" si="23"/>
        <v>26.91</v>
      </c>
      <c r="BO33" s="8">
        <f t="shared" si="24"/>
        <v>26.91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320</v>
      </c>
      <c r="G34" s="16">
        <f>'[3]11'!G36</f>
        <v>0</v>
      </c>
      <c r="H34" s="17">
        <f t="shared" si="27"/>
        <v>640</v>
      </c>
      <c r="I34" s="15">
        <f>'[3]11'!J36</f>
        <v>270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0</v>
      </c>
      <c r="N34" s="16">
        <f>'[3]11'!O36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26.91</v>
      </c>
      <c r="AU34" s="8">
        <v>26.91</v>
      </c>
      <c r="AW34" s="205">
        <v>26.91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26.91</v>
      </c>
      <c r="BD34" s="205">
        <v>26.91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26.91</v>
      </c>
      <c r="BL34" s="8">
        <f t="shared" si="21"/>
        <v>26.91</v>
      </c>
      <c r="BM34" s="8">
        <f t="shared" si="22"/>
        <v>26.91</v>
      </c>
      <c r="BN34" s="8">
        <f t="shared" si="23"/>
        <v>26.91</v>
      </c>
      <c r="BO34" s="8">
        <f t="shared" si="24"/>
        <v>26.91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320</v>
      </c>
      <c r="G35" s="16">
        <f>'[3]11'!G37</f>
        <v>0</v>
      </c>
      <c r="H35" s="17">
        <f t="shared" si="27"/>
        <v>640</v>
      </c>
      <c r="I35" s="15">
        <f>'[3]11'!J37</f>
        <v>270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0</v>
      </c>
      <c r="N35" s="16">
        <f>'[3]11'!O37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26.91</v>
      </c>
      <c r="AU35" s="8">
        <v>26.91</v>
      </c>
      <c r="AW35" s="205">
        <v>26.91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26.91</v>
      </c>
      <c r="BD35" s="205">
        <v>26.91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26.91</v>
      </c>
      <c r="BL35" s="8">
        <f t="shared" si="21"/>
        <v>26.91</v>
      </c>
      <c r="BM35" s="8">
        <f t="shared" si="22"/>
        <v>26.91</v>
      </c>
      <c r="BN35" s="8">
        <f t="shared" si="23"/>
        <v>26.91</v>
      </c>
      <c r="BO35" s="8">
        <f t="shared" si="24"/>
        <v>26.91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320</v>
      </c>
      <c r="G36" s="16">
        <f>'[3]11'!G38</f>
        <v>0</v>
      </c>
      <c r="H36" s="17">
        <f t="shared" si="27"/>
        <v>640</v>
      </c>
      <c r="I36" s="15">
        <f>'[3]11'!J38</f>
        <v>270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0</v>
      </c>
      <c r="N36" s="16">
        <f>'[3]11'!O38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26.91</v>
      </c>
      <c r="AU36" s="8">
        <v>26.91</v>
      </c>
      <c r="AW36" s="205">
        <v>26.91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26.91</v>
      </c>
      <c r="BD36" s="205">
        <v>26.91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26.91</v>
      </c>
      <c r="BL36" s="8">
        <f t="shared" si="21"/>
        <v>26.91</v>
      </c>
      <c r="BM36" s="8">
        <f t="shared" si="22"/>
        <v>26.91</v>
      </c>
      <c r="BN36" s="8">
        <f t="shared" si="23"/>
        <v>26.91</v>
      </c>
      <c r="BO36" s="8">
        <f t="shared" si="24"/>
        <v>26.91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320</v>
      </c>
      <c r="G37" s="16">
        <f>'[3]11'!G39</f>
        <v>0</v>
      </c>
      <c r="H37" s="17">
        <f t="shared" si="27"/>
        <v>640</v>
      </c>
      <c r="I37" s="15">
        <f>'[3]11'!J39</f>
        <v>270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0</v>
      </c>
      <c r="N37" s="16">
        <f>'[3]11'!O39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26.91</v>
      </c>
      <c r="AU37" s="8">
        <v>26.91</v>
      </c>
      <c r="AW37" s="205">
        <v>26.91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26.91</v>
      </c>
      <c r="BD37" s="205">
        <v>26.91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26.91</v>
      </c>
      <c r="BL37" s="8">
        <f t="shared" si="21"/>
        <v>26.91</v>
      </c>
      <c r="BM37" s="8">
        <f t="shared" si="22"/>
        <v>26.91</v>
      </c>
      <c r="BN37" s="8">
        <f t="shared" si="23"/>
        <v>26.91</v>
      </c>
      <c r="BO37" s="8">
        <f t="shared" si="24"/>
        <v>26.91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320</v>
      </c>
      <c r="G38" s="16">
        <f>'[3]11'!G40</f>
        <v>0</v>
      </c>
      <c r="H38" s="17">
        <f t="shared" si="27"/>
        <v>640</v>
      </c>
      <c r="I38" s="15">
        <f>'[3]11'!J40</f>
        <v>270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0</v>
      </c>
      <c r="N38" s="16">
        <f>'[3]11'!O40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26.91</v>
      </c>
      <c r="AU38" s="8">
        <v>26.91</v>
      </c>
      <c r="AW38" s="205">
        <v>26.91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26.91</v>
      </c>
      <c r="BD38" s="205">
        <v>26.91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26.91</v>
      </c>
      <c r="BL38" s="8">
        <f t="shared" si="21"/>
        <v>26.91</v>
      </c>
      <c r="BM38" s="8">
        <f t="shared" si="22"/>
        <v>26.91</v>
      </c>
      <c r="BN38" s="8">
        <f t="shared" si="23"/>
        <v>26.91</v>
      </c>
      <c r="BO38" s="8">
        <f t="shared" si="24"/>
        <v>26.91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315</v>
      </c>
      <c r="G39" s="16">
        <f>'[3]11'!G41</f>
        <v>0</v>
      </c>
      <c r="H39" s="17">
        <f t="shared" si="27"/>
        <v>635</v>
      </c>
      <c r="I39" s="15">
        <f>'[3]11'!J41</f>
        <v>270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0</v>
      </c>
      <c r="N39" s="16">
        <f>'[3]11'!O41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26.92</v>
      </c>
      <c r="AE39" s="8">
        <f t="shared" si="11"/>
        <v>26.92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26.92</v>
      </c>
      <c r="AL39" s="8">
        <f t="shared" si="31"/>
        <v>216.15999999999997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216.15999999999997</v>
      </c>
      <c r="AT39" s="8">
        <v>26.92</v>
      </c>
      <c r="AU39" s="8">
        <v>26.92</v>
      </c>
      <c r="AW39" s="205">
        <v>26.92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26.92</v>
      </c>
      <c r="BD39" s="205">
        <v>26.92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26.92</v>
      </c>
      <c r="BL39" s="8">
        <f t="shared" si="21"/>
        <v>26.92</v>
      </c>
      <c r="BM39" s="8">
        <f t="shared" si="22"/>
        <v>26.92</v>
      </c>
      <c r="BN39" s="8">
        <f t="shared" si="23"/>
        <v>26.92</v>
      </c>
      <c r="BO39" s="8">
        <f t="shared" si="24"/>
        <v>26.92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315</v>
      </c>
      <c r="G40" s="16">
        <f>'[3]11'!G42</f>
        <v>0</v>
      </c>
      <c r="H40" s="17">
        <f t="shared" si="27"/>
        <v>635</v>
      </c>
      <c r="I40" s="15">
        <f>'[3]11'!J42</f>
        <v>270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0</v>
      </c>
      <c r="N40" s="16">
        <f>'[3]11'!O42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26.92</v>
      </c>
      <c r="AE40" s="8">
        <f t="shared" si="11"/>
        <v>26.92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26.92</v>
      </c>
      <c r="AL40" s="8">
        <f t="shared" si="31"/>
        <v>216.15999999999997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216.15999999999997</v>
      </c>
      <c r="AT40" s="8">
        <v>26.92</v>
      </c>
      <c r="AU40" s="8">
        <v>26.92</v>
      </c>
      <c r="AW40" s="205">
        <v>26.92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26.92</v>
      </c>
      <c r="BD40" s="205">
        <v>26.92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26.92</v>
      </c>
      <c r="BL40" s="8">
        <f t="shared" si="21"/>
        <v>26.92</v>
      </c>
      <c r="BM40" s="8">
        <f t="shared" si="22"/>
        <v>26.92</v>
      </c>
      <c r="BN40" s="8">
        <f t="shared" si="23"/>
        <v>26.92</v>
      </c>
      <c r="BO40" s="8">
        <f t="shared" si="24"/>
        <v>26.92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315</v>
      </c>
      <c r="G41" s="16">
        <f>'[3]11'!G43</f>
        <v>0</v>
      </c>
      <c r="H41" s="17">
        <f t="shared" si="27"/>
        <v>635</v>
      </c>
      <c r="I41" s="15">
        <f>'[3]11'!J43</f>
        <v>270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0</v>
      </c>
      <c r="N41" s="16">
        <f>'[3]11'!O43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26.92</v>
      </c>
      <c r="AE41" s="8">
        <f t="shared" si="11"/>
        <v>26.92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26.92</v>
      </c>
      <c r="AL41" s="8">
        <f t="shared" si="31"/>
        <v>216.15999999999997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216.15999999999997</v>
      </c>
      <c r="AT41" s="8">
        <v>26.92</v>
      </c>
      <c r="AU41" s="8">
        <v>26.92</v>
      </c>
      <c r="AW41" s="205">
        <v>26.92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26.92</v>
      </c>
      <c r="BD41" s="205">
        <v>26.92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26.92</v>
      </c>
      <c r="BL41" s="8">
        <f t="shared" si="21"/>
        <v>26.92</v>
      </c>
      <c r="BM41" s="8">
        <f t="shared" si="22"/>
        <v>26.92</v>
      </c>
      <c r="BN41" s="8">
        <f t="shared" si="23"/>
        <v>26.92</v>
      </c>
      <c r="BO41" s="8">
        <f t="shared" si="24"/>
        <v>26.92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315</v>
      </c>
      <c r="G42" s="16">
        <f>'[3]11'!G44</f>
        <v>0</v>
      </c>
      <c r="H42" s="17">
        <f t="shared" si="27"/>
        <v>635</v>
      </c>
      <c r="I42" s="15">
        <f>'[3]11'!J44</f>
        <v>270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0</v>
      </c>
      <c r="N42" s="16">
        <f>'[3]11'!O44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26.92</v>
      </c>
      <c r="AE42" s="8">
        <f t="shared" si="11"/>
        <v>26.92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26.92</v>
      </c>
      <c r="AL42" s="8">
        <f t="shared" si="31"/>
        <v>216.15999999999997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216.15999999999997</v>
      </c>
      <c r="AT42" s="8">
        <v>26.92</v>
      </c>
      <c r="AU42" s="8">
        <v>26.92</v>
      </c>
      <c r="AW42" s="205">
        <v>26.92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26.92</v>
      </c>
      <c r="BD42" s="205">
        <v>26.92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26.92</v>
      </c>
      <c r="BL42" s="8">
        <f t="shared" si="21"/>
        <v>26.92</v>
      </c>
      <c r="BM42" s="8">
        <f t="shared" si="22"/>
        <v>26.92</v>
      </c>
      <c r="BN42" s="8">
        <f t="shared" si="23"/>
        <v>26.92</v>
      </c>
      <c r="BO42" s="8">
        <f t="shared" si="24"/>
        <v>26.92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315</v>
      </c>
      <c r="G43" s="16">
        <f>'[3]11'!G45</f>
        <v>0</v>
      </c>
      <c r="H43" s="17">
        <f t="shared" si="27"/>
        <v>635</v>
      </c>
      <c r="I43" s="15">
        <f>'[3]11'!J45</f>
        <v>270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0</v>
      </c>
      <c r="N43" s="16">
        <f>'[3]11'!O45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26.92</v>
      </c>
      <c r="AE43" s="8">
        <f t="shared" si="11"/>
        <v>26.92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26.92</v>
      </c>
      <c r="AL43" s="8">
        <f t="shared" si="31"/>
        <v>216.15999999999997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216.15999999999997</v>
      </c>
      <c r="AT43" s="8">
        <v>26.92</v>
      </c>
      <c r="AU43" s="8">
        <v>26.92</v>
      </c>
      <c r="AW43" s="205">
        <v>26.92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26.92</v>
      </c>
      <c r="BD43" s="205">
        <v>26.92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26.92</v>
      </c>
      <c r="BL43" s="8">
        <f t="shared" si="21"/>
        <v>26.92</v>
      </c>
      <c r="BM43" s="8">
        <f t="shared" si="22"/>
        <v>26.92</v>
      </c>
      <c r="BN43" s="8">
        <f t="shared" si="23"/>
        <v>26.92</v>
      </c>
      <c r="BO43" s="8">
        <f t="shared" si="24"/>
        <v>26.92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315</v>
      </c>
      <c r="G44" s="16">
        <f>'[3]11'!G46</f>
        <v>0</v>
      </c>
      <c r="H44" s="17">
        <f t="shared" si="27"/>
        <v>635</v>
      </c>
      <c r="I44" s="15">
        <f>'[3]11'!J46</f>
        <v>270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0</v>
      </c>
      <c r="N44" s="16">
        <f>'[3]11'!O46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26.92</v>
      </c>
      <c r="AE44" s="8">
        <f t="shared" si="11"/>
        <v>26.92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26.92</v>
      </c>
      <c r="AL44" s="8">
        <f t="shared" si="31"/>
        <v>216.15999999999997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216.15999999999997</v>
      </c>
      <c r="AT44" s="8">
        <v>26.92</v>
      </c>
      <c r="AU44" s="8">
        <v>26.92</v>
      </c>
      <c r="AW44" s="205">
        <v>26.92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26.92</v>
      </c>
      <c r="BD44" s="205">
        <v>26.92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26.92</v>
      </c>
      <c r="BL44" s="8">
        <f t="shared" si="21"/>
        <v>26.92</v>
      </c>
      <c r="BM44" s="8">
        <f t="shared" si="22"/>
        <v>26.92</v>
      </c>
      <c r="BN44" s="8">
        <f t="shared" si="23"/>
        <v>26.92</v>
      </c>
      <c r="BO44" s="8">
        <f t="shared" si="24"/>
        <v>26.92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315</v>
      </c>
      <c r="G45" s="16">
        <f>'[3]11'!G47</f>
        <v>0</v>
      </c>
      <c r="H45" s="17">
        <f t="shared" si="27"/>
        <v>635</v>
      </c>
      <c r="I45" s="15">
        <f>'[3]11'!J47</f>
        <v>270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0</v>
      </c>
      <c r="N45" s="16">
        <f>'[3]11'!O47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26.92</v>
      </c>
      <c r="AE45" s="8">
        <f t="shared" si="11"/>
        <v>26.92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26.92</v>
      </c>
      <c r="AL45" s="8">
        <f t="shared" si="31"/>
        <v>216.15999999999997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216.15999999999997</v>
      </c>
      <c r="AT45" s="8">
        <v>26.92</v>
      </c>
      <c r="AU45" s="8">
        <v>26.92</v>
      </c>
      <c r="AW45" s="205">
        <v>26.92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26.92</v>
      </c>
      <c r="BD45" s="205">
        <v>26.92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26.92</v>
      </c>
      <c r="BL45" s="8">
        <f t="shared" si="21"/>
        <v>26.92</v>
      </c>
      <c r="BM45" s="8">
        <f t="shared" si="22"/>
        <v>26.92</v>
      </c>
      <c r="BN45" s="8">
        <f t="shared" si="23"/>
        <v>26.92</v>
      </c>
      <c r="BO45" s="8">
        <f t="shared" si="24"/>
        <v>26.92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315</v>
      </c>
      <c r="G46" s="16">
        <f>'[3]11'!G48</f>
        <v>0</v>
      </c>
      <c r="H46" s="17">
        <f t="shared" si="27"/>
        <v>635</v>
      </c>
      <c r="I46" s="15">
        <f>'[3]11'!J48</f>
        <v>270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0</v>
      </c>
      <c r="N46" s="16">
        <f>'[3]11'!O48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26.92</v>
      </c>
      <c r="AE46" s="8">
        <f t="shared" si="11"/>
        <v>26.92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26.92</v>
      </c>
      <c r="AL46" s="8">
        <f t="shared" si="31"/>
        <v>216.15999999999997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216.15999999999997</v>
      </c>
      <c r="AT46" s="8">
        <v>26.92</v>
      </c>
      <c r="AU46" s="8">
        <v>26.92</v>
      </c>
      <c r="AW46" s="205">
        <v>26.92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26.92</v>
      </c>
      <c r="BD46" s="205">
        <v>26.92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26.92</v>
      </c>
      <c r="BL46" s="8">
        <f t="shared" si="21"/>
        <v>26.92</v>
      </c>
      <c r="BM46" s="8">
        <f t="shared" si="22"/>
        <v>26.92</v>
      </c>
      <c r="BN46" s="8">
        <f t="shared" si="23"/>
        <v>26.92</v>
      </c>
      <c r="BO46" s="8">
        <f t="shared" si="24"/>
        <v>26.92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315</v>
      </c>
      <c r="G47" s="16">
        <f>'[3]11'!G49</f>
        <v>0</v>
      </c>
      <c r="H47" s="17">
        <f t="shared" si="27"/>
        <v>635</v>
      </c>
      <c r="I47" s="15">
        <f>'[3]11'!J49</f>
        <v>270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0</v>
      </c>
      <c r="N47" s="16">
        <f>'[3]11'!O49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26.92</v>
      </c>
      <c r="AE47" s="8">
        <f t="shared" si="11"/>
        <v>26.92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26.92</v>
      </c>
      <c r="AL47" s="8">
        <f t="shared" si="31"/>
        <v>216.15999999999997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216.15999999999997</v>
      </c>
      <c r="AT47" s="8">
        <v>26.92</v>
      </c>
      <c r="AU47" s="8">
        <v>26.92</v>
      </c>
      <c r="AW47" s="205">
        <v>26.92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26.92</v>
      </c>
      <c r="BD47" s="205">
        <v>26.92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26.92</v>
      </c>
      <c r="BL47" s="8">
        <f t="shared" si="21"/>
        <v>26.92</v>
      </c>
      <c r="BM47" s="8">
        <f t="shared" si="22"/>
        <v>26.92</v>
      </c>
      <c r="BN47" s="8">
        <f t="shared" si="23"/>
        <v>26.92</v>
      </c>
      <c r="BO47" s="8">
        <f t="shared" si="24"/>
        <v>26.92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315</v>
      </c>
      <c r="G48" s="16">
        <f>'[3]11'!G50</f>
        <v>0</v>
      </c>
      <c r="H48" s="17">
        <f t="shared" si="27"/>
        <v>635</v>
      </c>
      <c r="I48" s="15">
        <f>'[3]11'!J50</f>
        <v>270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0</v>
      </c>
      <c r="N48" s="16">
        <f>'[3]11'!O50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26.92</v>
      </c>
      <c r="AE48" s="8">
        <f t="shared" si="11"/>
        <v>26.92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26.92</v>
      </c>
      <c r="AL48" s="8">
        <f t="shared" si="31"/>
        <v>216.15999999999997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216.15999999999997</v>
      </c>
      <c r="AT48" s="8">
        <v>26.92</v>
      </c>
      <c r="AU48" s="8">
        <v>26.92</v>
      </c>
      <c r="AW48" s="205">
        <v>26.92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26.92</v>
      </c>
      <c r="BD48" s="205">
        <v>26.92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26.92</v>
      </c>
      <c r="BL48" s="8">
        <f t="shared" si="21"/>
        <v>26.92</v>
      </c>
      <c r="BM48" s="8">
        <f t="shared" si="22"/>
        <v>26.92</v>
      </c>
      <c r="BN48" s="8">
        <f t="shared" si="23"/>
        <v>26.92</v>
      </c>
      <c r="BO48" s="8">
        <f t="shared" si="24"/>
        <v>26.92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315</v>
      </c>
      <c r="G49" s="16">
        <f>'[3]11'!G51</f>
        <v>0</v>
      </c>
      <c r="H49" s="17">
        <f t="shared" si="27"/>
        <v>635</v>
      </c>
      <c r="I49" s="15">
        <f>'[3]11'!J51</f>
        <v>270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0</v>
      </c>
      <c r="N49" s="16">
        <f>'[3]11'!O51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26.92</v>
      </c>
      <c r="AE49" s="8">
        <f t="shared" si="11"/>
        <v>26.92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26.92</v>
      </c>
      <c r="AL49" s="8">
        <f t="shared" si="31"/>
        <v>216.15999999999997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216.15999999999997</v>
      </c>
      <c r="AT49" s="8">
        <v>26.92</v>
      </c>
      <c r="AU49" s="8">
        <v>26.92</v>
      </c>
      <c r="AW49" s="205">
        <v>26.92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26.92</v>
      </c>
      <c r="BD49" s="205">
        <v>26.92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26.92</v>
      </c>
      <c r="BL49" s="8">
        <f t="shared" si="21"/>
        <v>26.92</v>
      </c>
      <c r="BM49" s="8">
        <f t="shared" si="22"/>
        <v>26.92</v>
      </c>
      <c r="BN49" s="8">
        <f t="shared" si="23"/>
        <v>26.92</v>
      </c>
      <c r="BO49" s="8">
        <f t="shared" si="24"/>
        <v>26.92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315</v>
      </c>
      <c r="G50" s="16">
        <f>'[3]11'!G52</f>
        <v>0</v>
      </c>
      <c r="H50" s="17">
        <f t="shared" si="27"/>
        <v>635</v>
      </c>
      <c r="I50" s="15">
        <f>'[3]11'!J52</f>
        <v>270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0</v>
      </c>
      <c r="N50" s="16">
        <f>'[3]11'!O52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26.92</v>
      </c>
      <c r="AE50" s="8">
        <f t="shared" si="11"/>
        <v>26.92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26.92</v>
      </c>
      <c r="AL50" s="8">
        <f t="shared" si="31"/>
        <v>216.15999999999997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216.15999999999997</v>
      </c>
      <c r="AT50" s="8">
        <v>26.92</v>
      </c>
      <c r="AU50" s="8">
        <v>26.92</v>
      </c>
      <c r="AW50" s="205">
        <v>26.92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26.92</v>
      </c>
      <c r="BD50" s="205">
        <v>26.92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26.92</v>
      </c>
      <c r="BL50" s="8">
        <f t="shared" si="21"/>
        <v>26.92</v>
      </c>
      <c r="BM50" s="8">
        <f t="shared" si="22"/>
        <v>26.92</v>
      </c>
      <c r="BN50" s="8">
        <f t="shared" si="23"/>
        <v>26.92</v>
      </c>
      <c r="BO50" s="8">
        <f t="shared" si="24"/>
        <v>26.92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610</v>
      </c>
      <c r="G51" s="16">
        <f>'[3]11'!G53</f>
        <v>0</v>
      </c>
      <c r="H51" s="17">
        <f t="shared" si="27"/>
        <v>930</v>
      </c>
      <c r="I51" s="15">
        <f>'[3]11'!J53</f>
        <v>270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0</v>
      </c>
      <c r="N51" s="16">
        <f>'[3]11'!O53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26.93</v>
      </c>
      <c r="AE51" s="8">
        <f t="shared" si="11"/>
        <v>26.93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26.93</v>
      </c>
      <c r="AL51" s="8">
        <f t="shared" si="31"/>
        <v>216.14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216.14</v>
      </c>
      <c r="AT51" s="8">
        <v>26.93</v>
      </c>
      <c r="AU51" s="8">
        <v>26.93</v>
      </c>
      <c r="AW51" s="205">
        <v>26.93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26.93</v>
      </c>
      <c r="BD51" s="205">
        <v>26.93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26.93</v>
      </c>
      <c r="BL51" s="8">
        <f t="shared" si="21"/>
        <v>26.93</v>
      </c>
      <c r="BM51" s="8">
        <f t="shared" si="22"/>
        <v>26.93</v>
      </c>
      <c r="BN51" s="8">
        <f t="shared" si="23"/>
        <v>26.93</v>
      </c>
      <c r="BO51" s="8">
        <f t="shared" si="24"/>
        <v>26.93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610</v>
      </c>
      <c r="G52" s="16">
        <f>'[3]11'!G54</f>
        <v>0</v>
      </c>
      <c r="H52" s="17">
        <f t="shared" si="27"/>
        <v>930</v>
      </c>
      <c r="I52" s="15">
        <f>'[3]11'!J54</f>
        <v>270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0</v>
      </c>
      <c r="N52" s="16">
        <f>'[3]11'!O54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26.93</v>
      </c>
      <c r="AE52" s="8">
        <f t="shared" si="11"/>
        <v>26.93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26.93</v>
      </c>
      <c r="AL52" s="8">
        <f t="shared" si="31"/>
        <v>216.14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216.14</v>
      </c>
      <c r="AT52" s="8">
        <v>26.93</v>
      </c>
      <c r="AU52" s="8">
        <v>26.93</v>
      </c>
      <c r="AW52" s="205">
        <v>26.93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26.93</v>
      </c>
      <c r="BD52" s="205">
        <v>26.93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26.93</v>
      </c>
      <c r="BL52" s="8">
        <f t="shared" si="21"/>
        <v>26.93</v>
      </c>
      <c r="BM52" s="8">
        <f t="shared" si="22"/>
        <v>26.93</v>
      </c>
      <c r="BN52" s="8">
        <f t="shared" si="23"/>
        <v>26.93</v>
      </c>
      <c r="BO52" s="8">
        <f t="shared" si="24"/>
        <v>26.93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610</v>
      </c>
      <c r="G53" s="16">
        <f>'[3]11'!G55</f>
        <v>0</v>
      </c>
      <c r="H53" s="17">
        <f t="shared" si="27"/>
        <v>930</v>
      </c>
      <c r="I53" s="15">
        <f>'[3]11'!J55</f>
        <v>270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0</v>
      </c>
      <c r="N53" s="16">
        <f>'[3]11'!O55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26.93</v>
      </c>
      <c r="AE53" s="8">
        <f t="shared" si="11"/>
        <v>26.93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26.93</v>
      </c>
      <c r="AL53" s="8">
        <f t="shared" si="31"/>
        <v>216.14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216.14</v>
      </c>
      <c r="AT53" s="8">
        <v>26.93</v>
      </c>
      <c r="AU53" s="8">
        <v>26.93</v>
      </c>
      <c r="AW53" s="205">
        <v>26.93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26.93</v>
      </c>
      <c r="BD53" s="205">
        <v>26.93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26.93</v>
      </c>
      <c r="BL53" s="8">
        <f t="shared" si="21"/>
        <v>26.93</v>
      </c>
      <c r="BM53" s="8">
        <f t="shared" si="22"/>
        <v>26.93</v>
      </c>
      <c r="BN53" s="8">
        <f t="shared" si="23"/>
        <v>26.93</v>
      </c>
      <c r="BO53" s="8">
        <f t="shared" si="24"/>
        <v>26.93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610</v>
      </c>
      <c r="G54" s="16">
        <f>'[3]11'!G56</f>
        <v>0</v>
      </c>
      <c r="H54" s="17">
        <f t="shared" si="27"/>
        <v>930</v>
      </c>
      <c r="I54" s="15">
        <f>'[3]11'!J56</f>
        <v>270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0</v>
      </c>
      <c r="N54" s="16">
        <f>'[3]11'!O56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26.93</v>
      </c>
      <c r="AE54" s="8">
        <f t="shared" si="11"/>
        <v>26.93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26.93</v>
      </c>
      <c r="AL54" s="8">
        <f t="shared" si="31"/>
        <v>216.14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216.14</v>
      </c>
      <c r="AT54" s="8">
        <v>26.93</v>
      </c>
      <c r="AU54" s="8">
        <v>26.93</v>
      </c>
      <c r="AW54" s="205">
        <v>26.93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26.93</v>
      </c>
      <c r="BD54" s="205">
        <v>26.93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26.93</v>
      </c>
      <c r="BL54" s="8">
        <f t="shared" si="21"/>
        <v>26.93</v>
      </c>
      <c r="BM54" s="8">
        <f t="shared" si="22"/>
        <v>26.93</v>
      </c>
      <c r="BN54" s="8">
        <f t="shared" si="23"/>
        <v>26.93</v>
      </c>
      <c r="BO54" s="8">
        <f t="shared" si="24"/>
        <v>26.93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610</v>
      </c>
      <c r="G55" s="16">
        <f>'[3]11'!G57</f>
        <v>0</v>
      </c>
      <c r="H55" s="17">
        <f t="shared" si="27"/>
        <v>930</v>
      </c>
      <c r="I55" s="15">
        <f>'[3]11'!J57</f>
        <v>270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0</v>
      </c>
      <c r="N55" s="16">
        <f>'[3]11'!O57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26.93</v>
      </c>
      <c r="AE55" s="8">
        <f t="shared" si="11"/>
        <v>26.93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26.93</v>
      </c>
      <c r="AL55" s="8">
        <f t="shared" si="31"/>
        <v>216.14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216.14</v>
      </c>
      <c r="AT55" s="8">
        <v>26.93</v>
      </c>
      <c r="AU55" s="8">
        <v>26.93</v>
      </c>
      <c r="AW55" s="205">
        <v>26.93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26.93</v>
      </c>
      <c r="BD55" s="205">
        <v>26.93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26.93</v>
      </c>
      <c r="BL55" s="8">
        <f t="shared" si="21"/>
        <v>26.93</v>
      </c>
      <c r="BM55" s="8">
        <f t="shared" si="22"/>
        <v>26.93</v>
      </c>
      <c r="BN55" s="8">
        <f t="shared" si="23"/>
        <v>26.93</v>
      </c>
      <c r="BO55" s="8">
        <f t="shared" si="24"/>
        <v>26.93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610</v>
      </c>
      <c r="G56" s="16">
        <f>'[3]11'!G58</f>
        <v>0</v>
      </c>
      <c r="H56" s="17">
        <f t="shared" si="27"/>
        <v>930</v>
      </c>
      <c r="I56" s="15">
        <f>'[3]11'!J58</f>
        <v>270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0</v>
      </c>
      <c r="N56" s="16">
        <f>'[3]11'!O58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26.93</v>
      </c>
      <c r="AE56" s="8">
        <f t="shared" si="11"/>
        <v>26.93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26.93</v>
      </c>
      <c r="AL56" s="8">
        <f t="shared" si="31"/>
        <v>216.14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216.14</v>
      </c>
      <c r="AT56" s="8">
        <v>26.93</v>
      </c>
      <c r="AU56" s="8">
        <v>26.93</v>
      </c>
      <c r="AW56" s="205">
        <v>26.93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26.93</v>
      </c>
      <c r="BD56" s="205">
        <v>26.93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26.93</v>
      </c>
      <c r="BL56" s="8">
        <f t="shared" si="21"/>
        <v>26.93</v>
      </c>
      <c r="BM56" s="8">
        <f t="shared" si="22"/>
        <v>26.93</v>
      </c>
      <c r="BN56" s="8">
        <f t="shared" si="23"/>
        <v>26.93</v>
      </c>
      <c r="BO56" s="8">
        <f t="shared" si="24"/>
        <v>26.93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610</v>
      </c>
      <c r="G57" s="16">
        <f>'[3]11'!G59</f>
        <v>0</v>
      </c>
      <c r="H57" s="17">
        <f t="shared" si="27"/>
        <v>930</v>
      </c>
      <c r="I57" s="15">
        <f>'[3]11'!J59</f>
        <v>270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0</v>
      </c>
      <c r="N57" s="16">
        <f>'[3]11'!O59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26.93</v>
      </c>
      <c r="AE57" s="8">
        <f t="shared" si="11"/>
        <v>26.93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26.93</v>
      </c>
      <c r="AL57" s="8">
        <f t="shared" si="31"/>
        <v>216.14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216.14</v>
      </c>
      <c r="AT57" s="8">
        <v>26.93</v>
      </c>
      <c r="AU57" s="8">
        <v>26.93</v>
      </c>
      <c r="AW57" s="205">
        <v>26.93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26.93</v>
      </c>
      <c r="BD57" s="205">
        <v>26.93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26.93</v>
      </c>
      <c r="BL57" s="8">
        <f t="shared" si="21"/>
        <v>26.93</v>
      </c>
      <c r="BM57" s="8">
        <f t="shared" si="22"/>
        <v>26.93</v>
      </c>
      <c r="BN57" s="8">
        <f t="shared" si="23"/>
        <v>26.93</v>
      </c>
      <c r="BO57" s="8">
        <f t="shared" si="24"/>
        <v>26.93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610</v>
      </c>
      <c r="G58" s="16">
        <f>'[3]11'!G60</f>
        <v>0</v>
      </c>
      <c r="H58" s="17">
        <f t="shared" si="27"/>
        <v>930</v>
      </c>
      <c r="I58" s="15">
        <f>'[3]11'!J60</f>
        <v>270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0</v>
      </c>
      <c r="N58" s="16">
        <f>'[3]11'!O60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26.93</v>
      </c>
      <c r="AE58" s="8">
        <f t="shared" si="11"/>
        <v>26.93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26.93</v>
      </c>
      <c r="AL58" s="8">
        <f t="shared" si="31"/>
        <v>216.14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216.14</v>
      </c>
      <c r="AT58" s="8">
        <v>26.93</v>
      </c>
      <c r="AU58" s="8">
        <v>26.93</v>
      </c>
      <c r="AW58" s="205">
        <v>26.93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26.93</v>
      </c>
      <c r="BD58" s="205">
        <v>26.93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26.93</v>
      </c>
      <c r="BL58" s="8">
        <f t="shared" si="21"/>
        <v>26.93</v>
      </c>
      <c r="BM58" s="8">
        <f t="shared" si="22"/>
        <v>26.93</v>
      </c>
      <c r="BN58" s="8">
        <f t="shared" si="23"/>
        <v>26.93</v>
      </c>
      <c r="BO58" s="8">
        <f t="shared" si="24"/>
        <v>26.93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610</v>
      </c>
      <c r="G59" s="16">
        <f>'[3]11'!G61</f>
        <v>0</v>
      </c>
      <c r="H59" s="17">
        <f t="shared" si="27"/>
        <v>930</v>
      </c>
      <c r="I59" s="15">
        <f>'[3]11'!J61</f>
        <v>270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0</v>
      </c>
      <c r="N59" s="16">
        <f>'[3]11'!O61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26.93</v>
      </c>
      <c r="AE59" s="8">
        <f t="shared" si="11"/>
        <v>26.93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26.93</v>
      </c>
      <c r="AL59" s="8">
        <f t="shared" si="31"/>
        <v>216.14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216.14</v>
      </c>
      <c r="AT59" s="8">
        <v>26.93</v>
      </c>
      <c r="AU59" s="8">
        <v>26.93</v>
      </c>
      <c r="AW59" s="205">
        <v>26.93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26.93</v>
      </c>
      <c r="BD59" s="205">
        <v>26.93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26.93</v>
      </c>
      <c r="BL59" s="8">
        <f t="shared" si="21"/>
        <v>26.93</v>
      </c>
      <c r="BM59" s="8">
        <f t="shared" si="22"/>
        <v>26.93</v>
      </c>
      <c r="BN59" s="8">
        <f t="shared" si="23"/>
        <v>26.93</v>
      </c>
      <c r="BO59" s="8">
        <f t="shared" si="24"/>
        <v>26.93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610</v>
      </c>
      <c r="G60" s="16">
        <f>'[3]11'!G62</f>
        <v>0</v>
      </c>
      <c r="H60" s="17">
        <f t="shared" si="27"/>
        <v>930</v>
      </c>
      <c r="I60" s="15">
        <f>'[3]11'!J62</f>
        <v>270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0</v>
      </c>
      <c r="N60" s="16">
        <f>'[3]11'!O62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26.93</v>
      </c>
      <c r="AE60" s="8">
        <f t="shared" si="11"/>
        <v>26.93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26.93</v>
      </c>
      <c r="AL60" s="8">
        <f t="shared" si="31"/>
        <v>216.14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216.14</v>
      </c>
      <c r="AT60" s="8">
        <v>26.93</v>
      </c>
      <c r="AU60" s="8">
        <v>26.93</v>
      </c>
      <c r="AW60" s="205">
        <v>26.93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26.93</v>
      </c>
      <c r="BD60" s="205">
        <v>26.93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26.93</v>
      </c>
      <c r="BL60" s="8">
        <f t="shared" si="21"/>
        <v>26.93</v>
      </c>
      <c r="BM60" s="8">
        <f t="shared" si="22"/>
        <v>26.93</v>
      </c>
      <c r="BN60" s="8">
        <f t="shared" si="23"/>
        <v>26.93</v>
      </c>
      <c r="BO60" s="8">
        <f t="shared" si="24"/>
        <v>26.93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610</v>
      </c>
      <c r="G61" s="16">
        <f>'[3]11'!G63</f>
        <v>0</v>
      </c>
      <c r="H61" s="17">
        <f t="shared" si="27"/>
        <v>930</v>
      </c>
      <c r="I61" s="15">
        <f>'[3]11'!J63</f>
        <v>270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0</v>
      </c>
      <c r="N61" s="16">
        <f>'[3]11'!O63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26.93</v>
      </c>
      <c r="AE61" s="8">
        <f t="shared" si="11"/>
        <v>26.93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26.93</v>
      </c>
      <c r="AL61" s="8">
        <f t="shared" si="31"/>
        <v>216.14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216.14</v>
      </c>
      <c r="AT61" s="8">
        <v>26.93</v>
      </c>
      <c r="AU61" s="8">
        <v>26.93</v>
      </c>
      <c r="AW61" s="205">
        <v>26.93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26.93</v>
      </c>
      <c r="BD61" s="205">
        <v>26.93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26.93</v>
      </c>
      <c r="BL61" s="8">
        <f t="shared" si="21"/>
        <v>26.93</v>
      </c>
      <c r="BM61" s="8">
        <f t="shared" si="22"/>
        <v>26.93</v>
      </c>
      <c r="BN61" s="8">
        <f t="shared" si="23"/>
        <v>26.93</v>
      </c>
      <c r="BO61" s="8">
        <f t="shared" si="24"/>
        <v>26.93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610</v>
      </c>
      <c r="G62" s="16">
        <f>'[3]11'!G64</f>
        <v>0</v>
      </c>
      <c r="H62" s="17">
        <f t="shared" si="27"/>
        <v>930</v>
      </c>
      <c r="I62" s="15">
        <f>'[3]11'!J64</f>
        <v>270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0</v>
      </c>
      <c r="N62" s="16">
        <f>'[3]11'!O64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26.93</v>
      </c>
      <c r="AE62" s="8">
        <f t="shared" si="11"/>
        <v>26.93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26.93</v>
      </c>
      <c r="AL62" s="8">
        <f t="shared" ref="AL62:AN98" si="35">Q62-X62-AE62</f>
        <v>216.14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216.14</v>
      </c>
      <c r="AT62" s="8">
        <v>26.93</v>
      </c>
      <c r="AU62" s="8">
        <v>26.93</v>
      </c>
      <c r="AW62" s="205">
        <v>26.93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26.93</v>
      </c>
      <c r="BD62" s="205">
        <v>26.93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26.93</v>
      </c>
      <c r="BL62" s="8">
        <f t="shared" si="21"/>
        <v>26.93</v>
      </c>
      <c r="BM62" s="8">
        <f t="shared" si="22"/>
        <v>26.93</v>
      </c>
      <c r="BN62" s="8">
        <f t="shared" si="23"/>
        <v>26.93</v>
      </c>
      <c r="BO62" s="8">
        <f t="shared" si="24"/>
        <v>26.93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610</v>
      </c>
      <c r="G63" s="16">
        <f>'[3]11'!G65</f>
        <v>0</v>
      </c>
      <c r="H63" s="17">
        <f t="shared" si="27"/>
        <v>930</v>
      </c>
      <c r="I63" s="15">
        <f>'[3]11'!J65</f>
        <v>270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0</v>
      </c>
      <c r="N63" s="16">
        <f>'[3]11'!O65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26.93</v>
      </c>
      <c r="AE63" s="8">
        <f t="shared" si="11"/>
        <v>26.93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26.93</v>
      </c>
      <c r="AL63" s="8">
        <f t="shared" si="35"/>
        <v>216.14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216.14</v>
      </c>
      <c r="AT63" s="8">
        <v>26.93</v>
      </c>
      <c r="AU63" s="8">
        <v>26.93</v>
      </c>
      <c r="AW63" s="205">
        <v>26.93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26.93</v>
      </c>
      <c r="BD63" s="205">
        <v>26.93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26.93</v>
      </c>
      <c r="BL63" s="8">
        <f t="shared" si="21"/>
        <v>26.93</v>
      </c>
      <c r="BM63" s="8">
        <f t="shared" si="22"/>
        <v>26.93</v>
      </c>
      <c r="BN63" s="8">
        <f t="shared" si="23"/>
        <v>26.93</v>
      </c>
      <c r="BO63" s="8">
        <f t="shared" si="24"/>
        <v>26.93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610</v>
      </c>
      <c r="G64" s="16">
        <f>'[3]11'!G66</f>
        <v>0</v>
      </c>
      <c r="H64" s="17">
        <f t="shared" si="27"/>
        <v>930</v>
      </c>
      <c r="I64" s="15">
        <f>'[3]11'!J66</f>
        <v>270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0</v>
      </c>
      <c r="N64" s="16">
        <f>'[3]11'!O66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26.93</v>
      </c>
      <c r="AE64" s="8">
        <f t="shared" si="11"/>
        <v>26.93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26.93</v>
      </c>
      <c r="AL64" s="8">
        <f t="shared" si="35"/>
        <v>216.14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216.14</v>
      </c>
      <c r="AT64" s="8">
        <v>26.93</v>
      </c>
      <c r="AU64" s="8">
        <v>26.93</v>
      </c>
      <c r="AW64" s="205">
        <v>26.93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26.93</v>
      </c>
      <c r="BD64" s="205">
        <v>26.93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26.93</v>
      </c>
      <c r="BL64" s="8">
        <f t="shared" si="21"/>
        <v>26.93</v>
      </c>
      <c r="BM64" s="8">
        <f t="shared" si="22"/>
        <v>26.93</v>
      </c>
      <c r="BN64" s="8">
        <f t="shared" si="23"/>
        <v>26.93</v>
      </c>
      <c r="BO64" s="8">
        <f t="shared" si="24"/>
        <v>26.93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610</v>
      </c>
      <c r="G65" s="16">
        <f>'[3]11'!G67</f>
        <v>0</v>
      </c>
      <c r="H65" s="17">
        <f t="shared" si="27"/>
        <v>930</v>
      </c>
      <c r="I65" s="15">
        <f>'[3]11'!J67</f>
        <v>270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0</v>
      </c>
      <c r="N65" s="16">
        <f>'[3]11'!O67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26.93</v>
      </c>
      <c r="AE65" s="8">
        <f t="shared" si="11"/>
        <v>26.93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26.93</v>
      </c>
      <c r="AL65" s="8">
        <f t="shared" si="35"/>
        <v>216.14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216.14</v>
      </c>
      <c r="AT65" s="8">
        <v>26.93</v>
      </c>
      <c r="AU65" s="8">
        <v>26.93</v>
      </c>
      <c r="AW65" s="205">
        <v>26.93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26.93</v>
      </c>
      <c r="BD65" s="205">
        <v>26.93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26.93</v>
      </c>
      <c r="BL65" s="8">
        <f t="shared" si="21"/>
        <v>26.93</v>
      </c>
      <c r="BM65" s="8">
        <f t="shared" si="22"/>
        <v>26.93</v>
      </c>
      <c r="BN65" s="8">
        <f t="shared" si="23"/>
        <v>26.93</v>
      </c>
      <c r="BO65" s="8">
        <f t="shared" si="24"/>
        <v>26.93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610</v>
      </c>
      <c r="G66" s="16">
        <f>'[3]11'!G68</f>
        <v>0</v>
      </c>
      <c r="H66" s="17">
        <f t="shared" si="27"/>
        <v>930</v>
      </c>
      <c r="I66" s="15">
        <f>'[3]11'!J68</f>
        <v>270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0</v>
      </c>
      <c r="N66" s="16">
        <f>'[3]11'!O68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26.93</v>
      </c>
      <c r="AE66" s="8">
        <f t="shared" si="11"/>
        <v>26.93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26.93</v>
      </c>
      <c r="AL66" s="8">
        <f t="shared" si="35"/>
        <v>216.14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216.14</v>
      </c>
      <c r="AT66" s="8">
        <v>26.93</v>
      </c>
      <c r="AU66" s="8">
        <v>26.93</v>
      </c>
      <c r="AW66" s="205">
        <v>26.93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26.93</v>
      </c>
      <c r="BD66" s="205">
        <v>26.93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26.93</v>
      </c>
      <c r="BL66" s="8">
        <f t="shared" si="21"/>
        <v>26.93</v>
      </c>
      <c r="BM66" s="8">
        <f t="shared" si="22"/>
        <v>26.93</v>
      </c>
      <c r="BN66" s="8">
        <f t="shared" si="23"/>
        <v>26.93</v>
      </c>
      <c r="BO66" s="8">
        <f t="shared" si="24"/>
        <v>26.93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610</v>
      </c>
      <c r="G67" s="16">
        <f>'[3]11'!G69</f>
        <v>0</v>
      </c>
      <c r="H67" s="17">
        <f t="shared" si="27"/>
        <v>930</v>
      </c>
      <c r="I67" s="15">
        <f>'[3]11'!J69</f>
        <v>270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0</v>
      </c>
      <c r="N67" s="16">
        <f>'[3]11'!O69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26.93</v>
      </c>
      <c r="AE67" s="8">
        <f t="shared" si="11"/>
        <v>26.93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26.93</v>
      </c>
      <c r="AL67" s="8">
        <f t="shared" si="35"/>
        <v>216.14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216.14</v>
      </c>
      <c r="AT67" s="8">
        <v>26.93</v>
      </c>
      <c r="AU67" s="8">
        <v>26.93</v>
      </c>
      <c r="AW67" s="205">
        <v>26.93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26.93</v>
      </c>
      <c r="BD67" s="205">
        <v>26.93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26.93</v>
      </c>
      <c r="BL67" s="8">
        <f t="shared" si="21"/>
        <v>26.93</v>
      </c>
      <c r="BM67" s="8">
        <f t="shared" si="22"/>
        <v>26.93</v>
      </c>
      <c r="BN67" s="8">
        <f t="shared" si="23"/>
        <v>26.93</v>
      </c>
      <c r="BO67" s="8">
        <f t="shared" si="24"/>
        <v>26.93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610</v>
      </c>
      <c r="G68" s="16">
        <f>'[3]11'!G70</f>
        <v>0</v>
      </c>
      <c r="H68" s="17">
        <f t="shared" si="27"/>
        <v>930</v>
      </c>
      <c r="I68" s="15">
        <f>'[3]11'!J70</f>
        <v>270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0</v>
      </c>
      <c r="N68" s="16">
        <f>'[3]11'!O70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26.93</v>
      </c>
      <c r="AE68" s="8">
        <f t="shared" ref="AE68:AE98" si="43">BD68</f>
        <v>26.93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26.93</v>
      </c>
      <c r="AL68" s="8">
        <f t="shared" si="35"/>
        <v>216.14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216.14</v>
      </c>
      <c r="AT68" s="8">
        <v>26.93</v>
      </c>
      <c r="AU68" s="8">
        <v>26.93</v>
      </c>
      <c r="AW68" s="205">
        <v>26.93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26.93</v>
      </c>
      <c r="BD68" s="205">
        <v>26.93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26.93</v>
      </c>
      <c r="BL68" s="8">
        <f t="shared" ref="BL68:BL98" si="53">AT68</f>
        <v>26.93</v>
      </c>
      <c r="BM68" s="8">
        <f t="shared" ref="BM68:BM98" si="54">AU68</f>
        <v>26.93</v>
      </c>
      <c r="BN68" s="8">
        <f t="shared" ref="BN68:BN98" si="55">BC68</f>
        <v>26.93</v>
      </c>
      <c r="BO68" s="8">
        <f t="shared" ref="BO68:BO98" si="56">BJ68</f>
        <v>26.93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610</v>
      </c>
      <c r="G69" s="16">
        <f>'[3]11'!G71</f>
        <v>0</v>
      </c>
      <c r="H69" s="17">
        <f t="shared" ref="H69:H98" si="59">SUM(B69:G69)</f>
        <v>930</v>
      </c>
      <c r="I69" s="15">
        <f>'[3]11'!J71</f>
        <v>270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0</v>
      </c>
      <c r="N69" s="16">
        <f>'[3]11'!O71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26.93</v>
      </c>
      <c r="AE69" s="8">
        <f t="shared" si="43"/>
        <v>26.93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26.93</v>
      </c>
      <c r="AL69" s="8">
        <f t="shared" si="35"/>
        <v>216.14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216.14</v>
      </c>
      <c r="AT69" s="8">
        <v>26.93</v>
      </c>
      <c r="AU69" s="8">
        <v>26.93</v>
      </c>
      <c r="AW69" s="205">
        <v>26.93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26.93</v>
      </c>
      <c r="BD69" s="205">
        <v>26.93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26.93</v>
      </c>
      <c r="BL69" s="8">
        <f t="shared" si="53"/>
        <v>26.93</v>
      </c>
      <c r="BM69" s="8">
        <f t="shared" si="54"/>
        <v>26.93</v>
      </c>
      <c r="BN69" s="8">
        <f t="shared" si="55"/>
        <v>26.93</v>
      </c>
      <c r="BO69" s="8">
        <f t="shared" si="56"/>
        <v>26.93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610</v>
      </c>
      <c r="G70" s="16">
        <f>'[3]11'!G72</f>
        <v>0</v>
      </c>
      <c r="H70" s="17">
        <f t="shared" si="59"/>
        <v>930</v>
      </c>
      <c r="I70" s="15">
        <f>'[3]11'!J72</f>
        <v>270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0</v>
      </c>
      <c r="N70" s="16">
        <f>'[3]11'!O72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26.93</v>
      </c>
      <c r="AE70" s="8">
        <f t="shared" si="43"/>
        <v>26.93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26.93</v>
      </c>
      <c r="AL70" s="8">
        <f t="shared" si="35"/>
        <v>216.14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216.14</v>
      </c>
      <c r="AT70" s="8">
        <v>26.93</v>
      </c>
      <c r="AU70" s="8">
        <v>26.93</v>
      </c>
      <c r="AW70" s="205">
        <v>26.93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26.93</v>
      </c>
      <c r="BD70" s="205">
        <v>26.93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26.93</v>
      </c>
      <c r="BL70" s="8">
        <f t="shared" si="53"/>
        <v>26.93</v>
      </c>
      <c r="BM70" s="8">
        <f t="shared" si="54"/>
        <v>26.93</v>
      </c>
      <c r="BN70" s="8">
        <f t="shared" si="55"/>
        <v>26.93</v>
      </c>
      <c r="BO70" s="8">
        <f t="shared" si="56"/>
        <v>26.93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610</v>
      </c>
      <c r="G71" s="16">
        <f>'[3]11'!G73</f>
        <v>0</v>
      </c>
      <c r="H71" s="17">
        <f t="shared" si="59"/>
        <v>930</v>
      </c>
      <c r="I71" s="15">
        <f>'[3]11'!J73</f>
        <v>270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0</v>
      </c>
      <c r="N71" s="16">
        <f>'[3]11'!O73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26.58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26.58</v>
      </c>
      <c r="AE71" s="8">
        <f t="shared" si="43"/>
        <v>26.58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26.58</v>
      </c>
      <c r="AL71" s="8">
        <f t="shared" si="35"/>
        <v>216.84000000000003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216.84000000000003</v>
      </c>
      <c r="AT71" s="8">
        <v>26.58</v>
      </c>
      <c r="AU71" s="8">
        <v>26.58</v>
      </c>
      <c r="AW71" s="205">
        <v>26.58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26.58</v>
      </c>
      <c r="BD71" s="205">
        <v>26.58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26.58</v>
      </c>
      <c r="BL71" s="8">
        <f t="shared" si="53"/>
        <v>26.58</v>
      </c>
      <c r="BM71" s="8">
        <f t="shared" si="54"/>
        <v>26.58</v>
      </c>
      <c r="BN71" s="8">
        <f t="shared" si="55"/>
        <v>26.58</v>
      </c>
      <c r="BO71" s="8">
        <f t="shared" si="56"/>
        <v>26.58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610</v>
      </c>
      <c r="G72" s="16">
        <f>'[3]11'!G74</f>
        <v>0</v>
      </c>
      <c r="H72" s="17">
        <f t="shared" si="59"/>
        <v>930</v>
      </c>
      <c r="I72" s="15">
        <f>'[3]11'!J74</f>
        <v>270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0</v>
      </c>
      <c r="N72" s="16">
        <f>'[3]11'!O74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26.58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26.58</v>
      </c>
      <c r="AE72" s="8">
        <f t="shared" si="43"/>
        <v>26.58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26.58</v>
      </c>
      <c r="AL72" s="8">
        <f t="shared" si="35"/>
        <v>216.84000000000003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216.84000000000003</v>
      </c>
      <c r="AT72" s="8">
        <v>26.58</v>
      </c>
      <c r="AU72" s="8">
        <v>26.58</v>
      </c>
      <c r="AW72" s="205">
        <v>26.58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26.58</v>
      </c>
      <c r="BD72" s="205">
        <v>26.58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26.58</v>
      </c>
      <c r="BL72" s="8">
        <f t="shared" si="53"/>
        <v>26.58</v>
      </c>
      <c r="BM72" s="8">
        <f t="shared" si="54"/>
        <v>26.58</v>
      </c>
      <c r="BN72" s="8">
        <f t="shared" si="55"/>
        <v>26.58</v>
      </c>
      <c r="BO72" s="8">
        <f t="shared" si="56"/>
        <v>26.58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610</v>
      </c>
      <c r="G73" s="16">
        <f>'[3]11'!G75</f>
        <v>0</v>
      </c>
      <c r="H73" s="17">
        <f t="shared" si="59"/>
        <v>930</v>
      </c>
      <c r="I73" s="15">
        <f>'[3]11'!J75</f>
        <v>270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0</v>
      </c>
      <c r="N73" s="16">
        <f>'[3]11'!O75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26.56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26.56</v>
      </c>
      <c r="AE73" s="8">
        <f t="shared" si="43"/>
        <v>26.56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26.56</v>
      </c>
      <c r="AL73" s="8">
        <f t="shared" si="35"/>
        <v>216.88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216.88</v>
      </c>
      <c r="AT73" s="8">
        <v>26.58</v>
      </c>
      <c r="AU73" s="8">
        <v>26.58</v>
      </c>
      <c r="AW73" s="205">
        <v>26.56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26.56</v>
      </c>
      <c r="BD73" s="205">
        <v>26.56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26.56</v>
      </c>
      <c r="BL73" s="8">
        <f t="shared" si="53"/>
        <v>26.58</v>
      </c>
      <c r="BM73" s="8">
        <f t="shared" si="54"/>
        <v>26.58</v>
      </c>
      <c r="BN73" s="8">
        <f t="shared" si="55"/>
        <v>26.56</v>
      </c>
      <c r="BO73" s="8">
        <f t="shared" si="56"/>
        <v>26.56</v>
      </c>
      <c r="BP73" s="139">
        <f t="shared" si="57"/>
        <v>1.9999999999999574E-2</v>
      </c>
      <c r="BQ73" s="139">
        <f t="shared" si="58"/>
        <v>1.9999999999999574E-2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610</v>
      </c>
      <c r="G74" s="16">
        <f>'[3]11'!G76</f>
        <v>0</v>
      </c>
      <c r="H74" s="17">
        <f t="shared" si="59"/>
        <v>930</v>
      </c>
      <c r="I74" s="15">
        <f>'[3]11'!J76</f>
        <v>270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0</v>
      </c>
      <c r="N74" s="16">
        <f>'[3]11'!O76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26.56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26.56</v>
      </c>
      <c r="AE74" s="8">
        <f t="shared" si="43"/>
        <v>26.56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26.56</v>
      </c>
      <c r="AL74" s="8">
        <f t="shared" si="35"/>
        <v>216.88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216.88</v>
      </c>
      <c r="AT74" s="8">
        <v>26.58</v>
      </c>
      <c r="AU74" s="8">
        <v>26.58</v>
      </c>
      <c r="AW74" s="205">
        <v>26.56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26.56</v>
      </c>
      <c r="BD74" s="205">
        <v>26.56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26.56</v>
      </c>
      <c r="BL74" s="8">
        <f t="shared" si="53"/>
        <v>26.58</v>
      </c>
      <c r="BM74" s="8">
        <f t="shared" si="54"/>
        <v>26.58</v>
      </c>
      <c r="BN74" s="8">
        <f t="shared" si="55"/>
        <v>26.56</v>
      </c>
      <c r="BO74" s="8">
        <f t="shared" si="56"/>
        <v>26.56</v>
      </c>
      <c r="BP74" s="139">
        <f t="shared" si="57"/>
        <v>1.9999999999999574E-2</v>
      </c>
      <c r="BQ74" s="139">
        <f t="shared" si="58"/>
        <v>1.9999999999999574E-2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630</v>
      </c>
      <c r="G75" s="16">
        <f>'[3]11'!G77</f>
        <v>0</v>
      </c>
      <c r="H75" s="17">
        <f t="shared" si="59"/>
        <v>950</v>
      </c>
      <c r="I75" s="15">
        <f>'[3]11'!J77</f>
        <v>270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0</v>
      </c>
      <c r="N75" s="16">
        <f>'[3]11'!O77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25.09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25.09</v>
      </c>
      <c r="AL75" s="8">
        <f t="shared" si="35"/>
        <v>213.41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213.41</v>
      </c>
      <c r="AT75" s="8">
        <v>31.5</v>
      </c>
      <c r="AU75" s="8">
        <v>25.12</v>
      </c>
      <c r="AW75" s="205">
        <v>31.5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31.5</v>
      </c>
      <c r="BD75" s="205">
        <v>25.09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25.09</v>
      </c>
      <c r="BL75" s="8">
        <f t="shared" si="53"/>
        <v>31.5</v>
      </c>
      <c r="BM75" s="8">
        <f t="shared" si="54"/>
        <v>25.12</v>
      </c>
      <c r="BN75" s="8">
        <f t="shared" si="55"/>
        <v>31.5</v>
      </c>
      <c r="BO75" s="8">
        <f t="shared" si="56"/>
        <v>25.09</v>
      </c>
      <c r="BP75" s="139">
        <f t="shared" si="57"/>
        <v>0</v>
      </c>
      <c r="BQ75" s="139">
        <f t="shared" si="58"/>
        <v>3.0000000000001137E-2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630</v>
      </c>
      <c r="G76" s="16">
        <f>'[3]11'!G78</f>
        <v>0</v>
      </c>
      <c r="H76" s="17">
        <f t="shared" si="59"/>
        <v>950</v>
      </c>
      <c r="I76" s="15">
        <f>'[3]11'!J78</f>
        <v>270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0</v>
      </c>
      <c r="N76" s="16">
        <f>'[3]11'!O78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25.09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25.09</v>
      </c>
      <c r="AL76" s="8">
        <f t="shared" si="35"/>
        <v>213.41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213.41</v>
      </c>
      <c r="AT76" s="8">
        <v>31.5</v>
      </c>
      <c r="AU76" s="8">
        <v>25.12</v>
      </c>
      <c r="AW76" s="205">
        <v>31.5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31.5</v>
      </c>
      <c r="BD76" s="205">
        <v>25.09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25.09</v>
      </c>
      <c r="BL76" s="8">
        <f t="shared" si="53"/>
        <v>31.5</v>
      </c>
      <c r="BM76" s="8">
        <f t="shared" si="54"/>
        <v>25.12</v>
      </c>
      <c r="BN76" s="8">
        <f t="shared" si="55"/>
        <v>31.5</v>
      </c>
      <c r="BO76" s="8">
        <f t="shared" si="56"/>
        <v>25.09</v>
      </c>
      <c r="BP76" s="139">
        <f t="shared" si="57"/>
        <v>0</v>
      </c>
      <c r="BQ76" s="139">
        <f t="shared" si="58"/>
        <v>3.0000000000001137E-2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630</v>
      </c>
      <c r="G77" s="16">
        <f>'[3]11'!G79</f>
        <v>0</v>
      </c>
      <c r="H77" s="17">
        <f t="shared" si="59"/>
        <v>950</v>
      </c>
      <c r="I77" s="15">
        <f>'[3]11'!J79</f>
        <v>270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0</v>
      </c>
      <c r="N77" s="16">
        <f>'[3]11'!O79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16.97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16.97</v>
      </c>
      <c r="AE77" s="8">
        <f t="shared" si="43"/>
        <v>16.97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16.97</v>
      </c>
      <c r="AL77" s="8">
        <f t="shared" si="35"/>
        <v>236.06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236.06</v>
      </c>
      <c r="AT77" s="8">
        <v>16.98</v>
      </c>
      <c r="AU77" s="8">
        <v>16.98</v>
      </c>
      <c r="AW77" s="205">
        <v>16.97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16.97</v>
      </c>
      <c r="BD77" s="205">
        <v>16.97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16.97</v>
      </c>
      <c r="BL77" s="8">
        <f t="shared" si="53"/>
        <v>16.98</v>
      </c>
      <c r="BM77" s="8">
        <f t="shared" si="54"/>
        <v>16.98</v>
      </c>
      <c r="BN77" s="8">
        <f t="shared" si="55"/>
        <v>16.97</v>
      </c>
      <c r="BO77" s="8">
        <f t="shared" si="56"/>
        <v>16.97</v>
      </c>
      <c r="BP77" s="139">
        <f t="shared" si="57"/>
        <v>1.0000000000001563E-2</v>
      </c>
      <c r="BQ77" s="139">
        <f t="shared" si="58"/>
        <v>1.0000000000001563E-2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630</v>
      </c>
      <c r="G78" s="16">
        <f>'[3]11'!G80</f>
        <v>0</v>
      </c>
      <c r="H78" s="17">
        <f t="shared" si="59"/>
        <v>950</v>
      </c>
      <c r="I78" s="15">
        <f>'[3]11'!J80</f>
        <v>270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0</v>
      </c>
      <c r="N78" s="16">
        <f>'[3]11'!O80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16.97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16.97</v>
      </c>
      <c r="AE78" s="8">
        <f t="shared" si="43"/>
        <v>16.97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16.97</v>
      </c>
      <c r="AL78" s="8">
        <f t="shared" si="35"/>
        <v>236.06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236.06</v>
      </c>
      <c r="AT78" s="8">
        <v>16.98</v>
      </c>
      <c r="AU78" s="8">
        <v>16.98</v>
      </c>
      <c r="AW78" s="205">
        <v>16.97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16.97</v>
      </c>
      <c r="BD78" s="205">
        <v>16.97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16.97</v>
      </c>
      <c r="BL78" s="8">
        <f t="shared" si="53"/>
        <v>16.98</v>
      </c>
      <c r="BM78" s="8">
        <f t="shared" si="54"/>
        <v>16.98</v>
      </c>
      <c r="BN78" s="8">
        <f t="shared" si="55"/>
        <v>16.97</v>
      </c>
      <c r="BO78" s="8">
        <f t="shared" si="56"/>
        <v>16.97</v>
      </c>
      <c r="BP78" s="139">
        <f t="shared" si="57"/>
        <v>1.0000000000001563E-2</v>
      </c>
      <c r="BQ78" s="139">
        <f t="shared" si="58"/>
        <v>1.0000000000001563E-2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630</v>
      </c>
      <c r="G79" s="16">
        <f>'[3]11'!G81</f>
        <v>0</v>
      </c>
      <c r="H79" s="17">
        <f t="shared" si="59"/>
        <v>950</v>
      </c>
      <c r="I79" s="15">
        <f>'[3]11'!J81</f>
        <v>270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0</v>
      </c>
      <c r="N79" s="16">
        <f>'[3]11'!O81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31.5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31.5</v>
      </c>
      <c r="AE79" s="8">
        <f t="shared" si="43"/>
        <v>0.44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0.44</v>
      </c>
      <c r="AL79" s="8">
        <f t="shared" si="35"/>
        <v>238.06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238.06</v>
      </c>
      <c r="AT79" s="8">
        <v>31.5</v>
      </c>
      <c r="AU79" s="8">
        <v>2.46</v>
      </c>
      <c r="AW79" s="205">
        <v>31.5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31.5</v>
      </c>
      <c r="BD79" s="205">
        <v>0.44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0.44</v>
      </c>
      <c r="BL79" s="8">
        <f t="shared" si="53"/>
        <v>31.5</v>
      </c>
      <c r="BM79" s="8">
        <f t="shared" si="54"/>
        <v>2.46</v>
      </c>
      <c r="BN79" s="8">
        <f t="shared" si="55"/>
        <v>31.5</v>
      </c>
      <c r="BO79" s="8">
        <f t="shared" si="56"/>
        <v>0.44</v>
      </c>
      <c r="BP79" s="139">
        <f t="shared" si="57"/>
        <v>0</v>
      </c>
      <c r="BQ79" s="139">
        <f t="shared" si="58"/>
        <v>2.02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630</v>
      </c>
      <c r="G80" s="16">
        <f>'[3]11'!G82</f>
        <v>0</v>
      </c>
      <c r="H80" s="17">
        <f t="shared" si="59"/>
        <v>950</v>
      </c>
      <c r="I80" s="15">
        <f>'[3]11'!J82</f>
        <v>270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0</v>
      </c>
      <c r="N80" s="16">
        <f>'[3]11'!O82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31.5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31.5</v>
      </c>
      <c r="AE80" s="8">
        <f t="shared" si="43"/>
        <v>0.44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0.44</v>
      </c>
      <c r="AL80" s="8">
        <f t="shared" si="35"/>
        <v>238.06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238.06</v>
      </c>
      <c r="AT80" s="8">
        <v>31.5</v>
      </c>
      <c r="AU80" s="8">
        <v>2.46</v>
      </c>
      <c r="AW80" s="205">
        <v>31.5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31.5</v>
      </c>
      <c r="BD80" s="205">
        <v>0.44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0.44</v>
      </c>
      <c r="BL80" s="8">
        <f t="shared" si="53"/>
        <v>31.5</v>
      </c>
      <c r="BM80" s="8">
        <f t="shared" si="54"/>
        <v>2.46</v>
      </c>
      <c r="BN80" s="8">
        <f t="shared" si="55"/>
        <v>31.5</v>
      </c>
      <c r="BO80" s="8">
        <f t="shared" si="56"/>
        <v>0.44</v>
      </c>
      <c r="BP80" s="139">
        <f t="shared" si="57"/>
        <v>0</v>
      </c>
      <c r="BQ80" s="139">
        <f t="shared" si="58"/>
        <v>2.02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630</v>
      </c>
      <c r="G81" s="16">
        <f>'[3]11'!G83</f>
        <v>0</v>
      </c>
      <c r="H81" s="17">
        <f t="shared" si="59"/>
        <v>950</v>
      </c>
      <c r="I81" s="15">
        <f>'[3]11'!J83</f>
        <v>270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0</v>
      </c>
      <c r="N81" s="16">
        <f>'[3]11'!O83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15.97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15.97</v>
      </c>
      <c r="AE81" s="8">
        <f t="shared" si="43"/>
        <v>15.97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15.97</v>
      </c>
      <c r="AL81" s="8">
        <f t="shared" si="35"/>
        <v>238.06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238.06</v>
      </c>
      <c r="AT81" s="8">
        <v>15.97</v>
      </c>
      <c r="AU81" s="8">
        <v>15.97</v>
      </c>
      <c r="AW81" s="205">
        <v>15.97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15.97</v>
      </c>
      <c r="BD81" s="205">
        <v>15.97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15.97</v>
      </c>
      <c r="BL81" s="8">
        <f t="shared" si="53"/>
        <v>15.97</v>
      </c>
      <c r="BM81" s="8">
        <f t="shared" si="54"/>
        <v>15.97</v>
      </c>
      <c r="BN81" s="8">
        <f t="shared" si="55"/>
        <v>15.97</v>
      </c>
      <c r="BO81" s="8">
        <f t="shared" si="56"/>
        <v>15.97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630</v>
      </c>
      <c r="G82" s="16">
        <f>'[3]11'!G84</f>
        <v>0</v>
      </c>
      <c r="H82" s="17">
        <f t="shared" si="59"/>
        <v>950</v>
      </c>
      <c r="I82" s="15">
        <f>'[3]11'!J84</f>
        <v>270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0</v>
      </c>
      <c r="N82" s="16">
        <f>'[3]11'!O84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15.97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15.97</v>
      </c>
      <c r="AE82" s="8">
        <f t="shared" si="43"/>
        <v>15.97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15.97</v>
      </c>
      <c r="AL82" s="8">
        <f t="shared" si="35"/>
        <v>238.06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238.06</v>
      </c>
      <c r="AT82" s="8">
        <v>15.97</v>
      </c>
      <c r="AU82" s="8">
        <v>15.97</v>
      </c>
      <c r="AW82" s="205">
        <v>15.97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15.97</v>
      </c>
      <c r="BD82" s="205">
        <v>15.97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15.97</v>
      </c>
      <c r="BL82" s="8">
        <f t="shared" si="53"/>
        <v>15.97</v>
      </c>
      <c r="BM82" s="8">
        <f t="shared" si="54"/>
        <v>15.97</v>
      </c>
      <c r="BN82" s="8">
        <f t="shared" si="55"/>
        <v>15.97</v>
      </c>
      <c r="BO82" s="8">
        <f t="shared" si="56"/>
        <v>15.97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630</v>
      </c>
      <c r="G83" s="16">
        <f>'[3]11'!G85</f>
        <v>0</v>
      </c>
      <c r="H83" s="17">
        <f t="shared" si="59"/>
        <v>950</v>
      </c>
      <c r="I83" s="15">
        <f>'[3]11'!J85</f>
        <v>270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0</v>
      </c>
      <c r="N83" s="16">
        <f>'[3]11'!O85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24.06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24.06</v>
      </c>
      <c r="AE83" s="8">
        <f t="shared" si="43"/>
        <v>24.06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24.06</v>
      </c>
      <c r="AL83" s="8">
        <f t="shared" si="35"/>
        <v>221.88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221.88</v>
      </c>
      <c r="AT83" s="8">
        <v>24.06</v>
      </c>
      <c r="AU83" s="8">
        <v>24.06</v>
      </c>
      <c r="AW83" s="205">
        <v>24.06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24.06</v>
      </c>
      <c r="BD83" s="205">
        <v>24.06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24.06</v>
      </c>
      <c r="BL83" s="8">
        <f t="shared" si="53"/>
        <v>24.06</v>
      </c>
      <c r="BM83" s="8">
        <f t="shared" si="54"/>
        <v>24.06</v>
      </c>
      <c r="BN83" s="8">
        <f t="shared" si="55"/>
        <v>24.06</v>
      </c>
      <c r="BO83" s="8">
        <f t="shared" si="56"/>
        <v>24.06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630</v>
      </c>
      <c r="G84" s="16">
        <f>'[3]11'!G86</f>
        <v>0</v>
      </c>
      <c r="H84" s="17">
        <f t="shared" si="59"/>
        <v>950</v>
      </c>
      <c r="I84" s="15">
        <f>'[3]11'!J86</f>
        <v>270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0</v>
      </c>
      <c r="N84" s="16">
        <f>'[3]11'!O86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24.06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24.06</v>
      </c>
      <c r="AE84" s="8">
        <f t="shared" si="43"/>
        <v>24.06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24.06</v>
      </c>
      <c r="AL84" s="8">
        <f t="shared" si="35"/>
        <v>221.88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221.88</v>
      </c>
      <c r="AT84" s="8">
        <v>24.06</v>
      </c>
      <c r="AU84" s="8">
        <v>24.06</v>
      </c>
      <c r="AW84" s="205">
        <v>24.06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24.06</v>
      </c>
      <c r="BD84" s="205">
        <v>24.06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24.06</v>
      </c>
      <c r="BL84" s="8">
        <f t="shared" si="53"/>
        <v>24.06</v>
      </c>
      <c r="BM84" s="8">
        <f t="shared" si="54"/>
        <v>24.06</v>
      </c>
      <c r="BN84" s="8">
        <f t="shared" si="55"/>
        <v>24.06</v>
      </c>
      <c r="BO84" s="8">
        <f t="shared" si="56"/>
        <v>24.06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630</v>
      </c>
      <c r="G85" s="16">
        <f>'[3]11'!G87</f>
        <v>0</v>
      </c>
      <c r="H85" s="17">
        <f t="shared" si="59"/>
        <v>950</v>
      </c>
      <c r="I85" s="15">
        <f>'[3]11'!J87</f>
        <v>270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0</v>
      </c>
      <c r="N85" s="16">
        <f>'[3]11'!O87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26.15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26.15</v>
      </c>
      <c r="AE85" s="8">
        <f t="shared" si="43"/>
        <v>26.15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26.15</v>
      </c>
      <c r="AL85" s="8">
        <f t="shared" si="35"/>
        <v>217.7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217.7</v>
      </c>
      <c r="AT85" s="8">
        <v>24.06</v>
      </c>
      <c r="AU85" s="8">
        <v>24.06</v>
      </c>
      <c r="AW85" s="205">
        <v>26.15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26.15</v>
      </c>
      <c r="BD85" s="205">
        <v>26.15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26.15</v>
      </c>
      <c r="BL85" s="8">
        <f t="shared" si="53"/>
        <v>24.06</v>
      </c>
      <c r="BM85" s="8">
        <f t="shared" si="54"/>
        <v>24.06</v>
      </c>
      <c r="BN85" s="8">
        <f t="shared" si="55"/>
        <v>26.15</v>
      </c>
      <c r="BO85" s="8">
        <f t="shared" si="56"/>
        <v>26.15</v>
      </c>
      <c r="BP85" s="139">
        <f t="shared" si="57"/>
        <v>-2.09</v>
      </c>
      <c r="BQ85" s="139">
        <f t="shared" si="58"/>
        <v>-2.09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630</v>
      </c>
      <c r="G86" s="16">
        <f>'[3]11'!G88</f>
        <v>0</v>
      </c>
      <c r="H86" s="17">
        <f t="shared" si="59"/>
        <v>950</v>
      </c>
      <c r="I86" s="15">
        <f>'[3]11'!J88</f>
        <v>270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0</v>
      </c>
      <c r="N86" s="16">
        <f>'[3]11'!O88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26.15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26.15</v>
      </c>
      <c r="AE86" s="8">
        <f t="shared" si="43"/>
        <v>26.15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26.15</v>
      </c>
      <c r="AL86" s="8">
        <f t="shared" si="35"/>
        <v>217.7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217.7</v>
      </c>
      <c r="AT86" s="8">
        <v>24.06</v>
      </c>
      <c r="AU86" s="8">
        <v>24.06</v>
      </c>
      <c r="AW86" s="205">
        <v>26.15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26.15</v>
      </c>
      <c r="BD86" s="205">
        <v>26.15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26.15</v>
      </c>
      <c r="BL86" s="8">
        <f t="shared" si="53"/>
        <v>24.06</v>
      </c>
      <c r="BM86" s="8">
        <f t="shared" si="54"/>
        <v>24.06</v>
      </c>
      <c r="BN86" s="8">
        <f t="shared" si="55"/>
        <v>26.15</v>
      </c>
      <c r="BO86" s="8">
        <f t="shared" si="56"/>
        <v>26.15</v>
      </c>
      <c r="BP86" s="139">
        <f t="shared" si="57"/>
        <v>-2.09</v>
      </c>
      <c r="BQ86" s="139">
        <f t="shared" si="58"/>
        <v>-2.09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630</v>
      </c>
      <c r="G87" s="16">
        <f>'[3]11'!G89</f>
        <v>0</v>
      </c>
      <c r="H87" s="17">
        <f t="shared" si="59"/>
        <v>950</v>
      </c>
      <c r="I87" s="15">
        <f>'[3]11'!J89</f>
        <v>270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0</v>
      </c>
      <c r="N87" s="16">
        <f>'[3]11'!O89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26.15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26.15</v>
      </c>
      <c r="AE87" s="8">
        <f t="shared" si="43"/>
        <v>26.15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26.15</v>
      </c>
      <c r="AL87" s="8">
        <f t="shared" si="35"/>
        <v>217.7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217.7</v>
      </c>
      <c r="AT87" s="8">
        <v>26.15</v>
      </c>
      <c r="AU87" s="8">
        <v>26.15</v>
      </c>
      <c r="AW87" s="205">
        <v>26.15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26.15</v>
      </c>
      <c r="BD87" s="205">
        <v>26.15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26.15</v>
      </c>
      <c r="BL87" s="8">
        <f t="shared" si="53"/>
        <v>26.15</v>
      </c>
      <c r="BM87" s="8">
        <f t="shared" si="54"/>
        <v>26.15</v>
      </c>
      <c r="BN87" s="8">
        <f t="shared" si="55"/>
        <v>26.15</v>
      </c>
      <c r="BO87" s="8">
        <f t="shared" si="56"/>
        <v>26.15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630</v>
      </c>
      <c r="G88" s="16">
        <f>'[3]11'!G90</f>
        <v>0</v>
      </c>
      <c r="H88" s="17">
        <f t="shared" si="59"/>
        <v>950</v>
      </c>
      <c r="I88" s="15">
        <f>'[3]11'!J90</f>
        <v>270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0</v>
      </c>
      <c r="N88" s="16">
        <f>'[3]11'!O90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26.15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26.15</v>
      </c>
      <c r="AE88" s="8">
        <f t="shared" si="43"/>
        <v>26.15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26.15</v>
      </c>
      <c r="AL88" s="8">
        <f t="shared" si="35"/>
        <v>217.7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217.7</v>
      </c>
      <c r="AT88" s="8">
        <v>26.15</v>
      </c>
      <c r="AU88" s="8">
        <v>26.15</v>
      </c>
      <c r="AW88" s="205">
        <v>26.15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26.15</v>
      </c>
      <c r="BD88" s="205">
        <v>26.15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26.15</v>
      </c>
      <c r="BL88" s="8">
        <f t="shared" si="53"/>
        <v>26.15</v>
      </c>
      <c r="BM88" s="8">
        <f t="shared" si="54"/>
        <v>26.15</v>
      </c>
      <c r="BN88" s="8">
        <f t="shared" si="55"/>
        <v>26.15</v>
      </c>
      <c r="BO88" s="8">
        <f t="shared" si="56"/>
        <v>26.15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630</v>
      </c>
      <c r="G89" s="16">
        <f>'[3]11'!G91</f>
        <v>0</v>
      </c>
      <c r="H89" s="17">
        <f t="shared" si="59"/>
        <v>950</v>
      </c>
      <c r="I89" s="15">
        <f>'[3]11'!J91</f>
        <v>270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0</v>
      </c>
      <c r="N89" s="16">
        <f>'[3]11'!O91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26.15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26.15</v>
      </c>
      <c r="AE89" s="8">
        <f t="shared" si="43"/>
        <v>26.15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26.15</v>
      </c>
      <c r="AL89" s="8">
        <f t="shared" si="35"/>
        <v>217.7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217.7</v>
      </c>
      <c r="AT89" s="8">
        <v>26.15</v>
      </c>
      <c r="AU89" s="8">
        <v>26.15</v>
      </c>
      <c r="AW89" s="205">
        <v>26.15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26.15</v>
      </c>
      <c r="BD89" s="205">
        <v>26.15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26.15</v>
      </c>
      <c r="BL89" s="8">
        <f t="shared" si="53"/>
        <v>26.15</v>
      </c>
      <c r="BM89" s="8">
        <f t="shared" si="54"/>
        <v>26.15</v>
      </c>
      <c r="BN89" s="8">
        <f t="shared" si="55"/>
        <v>26.15</v>
      </c>
      <c r="BO89" s="8">
        <f t="shared" si="56"/>
        <v>26.15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630</v>
      </c>
      <c r="G90" s="16">
        <f>'[3]11'!G92</f>
        <v>0</v>
      </c>
      <c r="H90" s="17">
        <f t="shared" si="59"/>
        <v>950</v>
      </c>
      <c r="I90" s="15">
        <f>'[3]11'!J92</f>
        <v>270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0</v>
      </c>
      <c r="N90" s="16">
        <f>'[3]11'!O92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24.06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24.06</v>
      </c>
      <c r="AE90" s="8">
        <f t="shared" si="43"/>
        <v>24.06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24.06</v>
      </c>
      <c r="AL90" s="8">
        <f t="shared" si="35"/>
        <v>221.88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221.88</v>
      </c>
      <c r="AT90" s="8">
        <v>24.06</v>
      </c>
      <c r="AU90" s="8">
        <v>24.06</v>
      </c>
      <c r="AW90" s="205">
        <v>24.06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24.06</v>
      </c>
      <c r="BD90" s="205">
        <v>24.06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24.06</v>
      </c>
      <c r="BL90" s="8">
        <f t="shared" si="53"/>
        <v>24.06</v>
      </c>
      <c r="BM90" s="8">
        <f t="shared" si="54"/>
        <v>24.06</v>
      </c>
      <c r="BN90" s="8">
        <f t="shared" si="55"/>
        <v>24.06</v>
      </c>
      <c r="BO90" s="8">
        <f t="shared" si="56"/>
        <v>24.06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630</v>
      </c>
      <c r="G91" s="16">
        <f>'[3]11'!G93</f>
        <v>0</v>
      </c>
      <c r="H91" s="17">
        <f t="shared" si="59"/>
        <v>950</v>
      </c>
      <c r="I91" s="15">
        <f>'[3]11'!J93</f>
        <v>270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0</v>
      </c>
      <c r="N91" s="16">
        <f>'[3]11'!O93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24.06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24.06</v>
      </c>
      <c r="AE91" s="8">
        <f t="shared" si="43"/>
        <v>24.06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24.06</v>
      </c>
      <c r="AL91" s="8">
        <f t="shared" si="35"/>
        <v>221.88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221.88</v>
      </c>
      <c r="AT91" s="8">
        <v>24.06</v>
      </c>
      <c r="AU91" s="8">
        <v>24.06</v>
      </c>
      <c r="AW91" s="205">
        <v>24.06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24.06</v>
      </c>
      <c r="BD91" s="205">
        <v>24.06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24.06</v>
      </c>
      <c r="BL91" s="8">
        <f t="shared" si="53"/>
        <v>24.06</v>
      </c>
      <c r="BM91" s="8">
        <f t="shared" si="54"/>
        <v>24.06</v>
      </c>
      <c r="BN91" s="8">
        <f t="shared" si="55"/>
        <v>24.06</v>
      </c>
      <c r="BO91" s="8">
        <f t="shared" si="56"/>
        <v>24.06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630</v>
      </c>
      <c r="G92" s="16">
        <f>'[3]11'!G94</f>
        <v>0</v>
      </c>
      <c r="H92" s="17">
        <f t="shared" si="59"/>
        <v>950</v>
      </c>
      <c r="I92" s="15">
        <f>'[3]11'!J94</f>
        <v>270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0</v>
      </c>
      <c r="N92" s="16">
        <f>'[3]11'!O94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24.06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24.06</v>
      </c>
      <c r="AE92" s="8">
        <f t="shared" si="43"/>
        <v>24.06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24.06</v>
      </c>
      <c r="AL92" s="8">
        <f t="shared" si="35"/>
        <v>221.88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221.88</v>
      </c>
      <c r="AT92" s="8">
        <v>24.06</v>
      </c>
      <c r="AU92" s="8">
        <v>24.06</v>
      </c>
      <c r="AW92" s="205">
        <v>24.06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24.06</v>
      </c>
      <c r="BD92" s="205">
        <v>24.06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24.06</v>
      </c>
      <c r="BL92" s="8">
        <f t="shared" si="53"/>
        <v>24.06</v>
      </c>
      <c r="BM92" s="8">
        <f t="shared" si="54"/>
        <v>24.06</v>
      </c>
      <c r="BN92" s="8">
        <f t="shared" si="55"/>
        <v>24.06</v>
      </c>
      <c r="BO92" s="8">
        <f t="shared" si="56"/>
        <v>24.06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630</v>
      </c>
      <c r="G93" s="16">
        <f>'[3]11'!G95</f>
        <v>0</v>
      </c>
      <c r="H93" s="17">
        <f t="shared" si="59"/>
        <v>950</v>
      </c>
      <c r="I93" s="15">
        <f>'[3]11'!J95</f>
        <v>270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0</v>
      </c>
      <c r="N93" s="16">
        <f>'[3]11'!O95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24.06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24.06</v>
      </c>
      <c r="AE93" s="8">
        <f t="shared" si="43"/>
        <v>24.06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24.06</v>
      </c>
      <c r="AL93" s="8">
        <f t="shared" si="35"/>
        <v>221.88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221.88</v>
      </c>
      <c r="AT93" s="8">
        <v>24.06</v>
      </c>
      <c r="AU93" s="8">
        <v>24.06</v>
      </c>
      <c r="AW93" s="205">
        <v>24.06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24.06</v>
      </c>
      <c r="BD93" s="205">
        <v>24.06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24.06</v>
      </c>
      <c r="BL93" s="8">
        <f t="shared" si="53"/>
        <v>24.06</v>
      </c>
      <c r="BM93" s="8">
        <f t="shared" si="54"/>
        <v>24.06</v>
      </c>
      <c r="BN93" s="8">
        <f t="shared" si="55"/>
        <v>24.06</v>
      </c>
      <c r="BO93" s="8">
        <f t="shared" si="56"/>
        <v>24.06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630</v>
      </c>
      <c r="G94" s="16">
        <f>'[3]11'!G96</f>
        <v>0</v>
      </c>
      <c r="H94" s="17">
        <f t="shared" si="59"/>
        <v>950</v>
      </c>
      <c r="I94" s="15">
        <f>'[3]11'!J96</f>
        <v>270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0</v>
      </c>
      <c r="N94" s="16">
        <f>'[3]11'!O96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24.06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24.06</v>
      </c>
      <c r="AE94" s="8">
        <f t="shared" si="43"/>
        <v>24.06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24.06</v>
      </c>
      <c r="AL94" s="8">
        <f t="shared" si="35"/>
        <v>221.88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221.88</v>
      </c>
      <c r="AT94" s="8">
        <v>24.06</v>
      </c>
      <c r="AU94" s="8">
        <v>24.06</v>
      </c>
      <c r="AW94" s="205">
        <v>24.06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24.06</v>
      </c>
      <c r="BD94" s="205">
        <v>24.06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24.06</v>
      </c>
      <c r="BL94" s="8">
        <f t="shared" si="53"/>
        <v>24.06</v>
      </c>
      <c r="BM94" s="8">
        <f t="shared" si="54"/>
        <v>24.06</v>
      </c>
      <c r="BN94" s="8">
        <f t="shared" si="55"/>
        <v>24.06</v>
      </c>
      <c r="BO94" s="8">
        <f t="shared" si="56"/>
        <v>24.06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630</v>
      </c>
      <c r="G95" s="16">
        <f>'[3]11'!G97</f>
        <v>0</v>
      </c>
      <c r="H95" s="17">
        <f t="shared" si="59"/>
        <v>950</v>
      </c>
      <c r="I95" s="15">
        <f>'[3]11'!J97</f>
        <v>270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0</v>
      </c>
      <c r="N95" s="16">
        <f>'[3]11'!O97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24.06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24.06</v>
      </c>
      <c r="AE95" s="8">
        <f t="shared" si="43"/>
        <v>24.06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24.06</v>
      </c>
      <c r="AL95" s="8">
        <f t="shared" si="35"/>
        <v>221.88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221.88</v>
      </c>
      <c r="AT95" s="8">
        <v>24.06</v>
      </c>
      <c r="AU95" s="8">
        <v>24.06</v>
      </c>
      <c r="AW95" s="205">
        <v>24.06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24.06</v>
      </c>
      <c r="BD95" s="205">
        <v>24.06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24.06</v>
      </c>
      <c r="BL95" s="8">
        <f t="shared" si="53"/>
        <v>24.06</v>
      </c>
      <c r="BM95" s="8">
        <f t="shared" si="54"/>
        <v>24.06</v>
      </c>
      <c r="BN95" s="8">
        <f t="shared" si="55"/>
        <v>24.06</v>
      </c>
      <c r="BO95" s="8">
        <f t="shared" si="56"/>
        <v>24.06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630</v>
      </c>
      <c r="G96" s="16">
        <f>'[3]11'!G98</f>
        <v>0</v>
      </c>
      <c r="H96" s="17">
        <f t="shared" si="59"/>
        <v>950</v>
      </c>
      <c r="I96" s="15">
        <f>'[3]11'!J98</f>
        <v>270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0</v>
      </c>
      <c r="N96" s="16">
        <f>'[3]11'!O98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24.06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24.06</v>
      </c>
      <c r="AE96" s="8">
        <f t="shared" si="43"/>
        <v>24.06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24.06</v>
      </c>
      <c r="AL96" s="8">
        <f t="shared" si="35"/>
        <v>221.88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221.88</v>
      </c>
      <c r="AT96" s="8">
        <v>24.06</v>
      </c>
      <c r="AU96" s="8">
        <v>24.06</v>
      </c>
      <c r="AW96" s="205">
        <v>24.06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24.06</v>
      </c>
      <c r="BD96" s="205">
        <v>24.06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24.06</v>
      </c>
      <c r="BL96" s="8">
        <f t="shared" si="53"/>
        <v>24.06</v>
      </c>
      <c r="BM96" s="8">
        <f t="shared" si="54"/>
        <v>24.06</v>
      </c>
      <c r="BN96" s="8">
        <f t="shared" si="55"/>
        <v>24.06</v>
      </c>
      <c r="BO96" s="8">
        <f t="shared" si="56"/>
        <v>24.06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630</v>
      </c>
      <c r="G97" s="16">
        <f>'[3]11'!G99</f>
        <v>0</v>
      </c>
      <c r="H97" s="17">
        <f t="shared" si="59"/>
        <v>950</v>
      </c>
      <c r="I97" s="15">
        <f>'[3]11'!J99</f>
        <v>270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0</v>
      </c>
      <c r="N97" s="16">
        <f>'[3]11'!O99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24.06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24.06</v>
      </c>
      <c r="AE97" s="8">
        <f t="shared" si="43"/>
        <v>24.06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24.06</v>
      </c>
      <c r="AL97" s="8">
        <f t="shared" si="35"/>
        <v>221.88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221.88</v>
      </c>
      <c r="AT97" s="8">
        <v>24.06</v>
      </c>
      <c r="AU97" s="8">
        <v>24.06</v>
      </c>
      <c r="AW97" s="205">
        <v>24.06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24.06</v>
      </c>
      <c r="BD97" s="205">
        <v>24.06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24.06</v>
      </c>
      <c r="BL97" s="8">
        <f t="shared" si="53"/>
        <v>24.06</v>
      </c>
      <c r="BM97" s="8">
        <f t="shared" si="54"/>
        <v>24.06</v>
      </c>
      <c r="BN97" s="8">
        <f t="shared" si="55"/>
        <v>24.06</v>
      </c>
      <c r="BO97" s="8">
        <f t="shared" si="56"/>
        <v>24.06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630</v>
      </c>
      <c r="G98" s="16">
        <f>'[3]11'!G100</f>
        <v>0</v>
      </c>
      <c r="H98" s="17">
        <f t="shared" si="59"/>
        <v>950</v>
      </c>
      <c r="I98" s="15">
        <f>'[3]11'!J100</f>
        <v>270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0</v>
      </c>
      <c r="N98" s="16">
        <f>'[3]11'!O100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24.06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24.06</v>
      </c>
      <c r="AE98" s="8">
        <f t="shared" si="43"/>
        <v>24.06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24.06</v>
      </c>
      <c r="AL98" s="8">
        <f t="shared" si="35"/>
        <v>221.88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221.88</v>
      </c>
      <c r="AT98" s="8">
        <v>24.06</v>
      </c>
      <c r="AU98" s="8">
        <v>24.06</v>
      </c>
      <c r="AW98" s="205">
        <v>24.06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24.06</v>
      </c>
      <c r="BD98" s="205">
        <v>24.06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24.06</v>
      </c>
      <c r="BL98" s="8">
        <f t="shared" si="53"/>
        <v>24.06</v>
      </c>
      <c r="BM98" s="8">
        <f t="shared" si="54"/>
        <v>24.06</v>
      </c>
      <c r="BN98" s="8">
        <f t="shared" si="55"/>
        <v>24.06</v>
      </c>
      <c r="BO98" s="8">
        <f t="shared" si="56"/>
        <v>24.06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11.265000000000001</v>
      </c>
      <c r="G99" s="15">
        <f t="shared" si="62"/>
        <v>0</v>
      </c>
      <c r="H99" s="15">
        <f t="shared" si="62"/>
        <v>18.945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0.63020750000000025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0.63020750000000025</v>
      </c>
      <c r="AE99" s="15">
        <f t="shared" si="62"/>
        <v>0.61147250000000031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0.61147250000000031</v>
      </c>
      <c r="AL99" s="15">
        <f t="shared" si="62"/>
        <v>5.2383200000000025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5.2383200000000025</v>
      </c>
      <c r="AS99" s="15">
        <f t="shared" si="62"/>
        <v>0</v>
      </c>
      <c r="AT99" s="15">
        <f t="shared" si="62"/>
        <v>0.62839250000000013</v>
      </c>
      <c r="AU99" s="15">
        <f t="shared" si="62"/>
        <v>0.61068250000000013</v>
      </c>
      <c r="AV99" s="15">
        <f t="shared" si="62"/>
        <v>0</v>
      </c>
      <c r="AW99" s="15">
        <f t="shared" si="62"/>
        <v>0.63020750000000025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0.63020750000000025</v>
      </c>
      <c r="BD99" s="15">
        <f t="shared" si="62"/>
        <v>0.61147250000000031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0.61147250000000031</v>
      </c>
      <c r="BK99" s="15"/>
      <c r="BL99" s="15">
        <f t="shared" si="63"/>
        <v>0.62839250000000013</v>
      </c>
      <c r="BM99" s="15">
        <f t="shared" si="63"/>
        <v>0.61068250000000013</v>
      </c>
      <c r="BN99" s="15">
        <f t="shared" si="63"/>
        <v>0.63020750000000025</v>
      </c>
      <c r="BO99" s="15">
        <f t="shared" si="63"/>
        <v>0.61147250000000031</v>
      </c>
      <c r="BP99" s="15">
        <f t="shared" si="63"/>
        <v>-1.8149999999999996E-3</v>
      </c>
      <c r="BQ99" s="15">
        <f t="shared" si="63"/>
        <v>-7.8999999999999893E-4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45576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45576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45576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125</v>
      </c>
      <c r="E3">
        <f>PPCL!N3</f>
        <v>0</v>
      </c>
      <c r="F3">
        <f>B3+C3</f>
        <v>125</v>
      </c>
      <c r="G3">
        <f>D3+E3</f>
        <v>125</v>
      </c>
      <c r="H3" s="113"/>
      <c r="I3">
        <f>BRPL_EOD!AE3+BRPL_EOD!AF3</f>
        <v>35.51</v>
      </c>
      <c r="J3">
        <f>BYPL_EOD!AE3+BYPL_EOD!AF3</f>
        <v>20.09</v>
      </c>
      <c r="K3">
        <f>MES_EOD!AE3+MES_EOD!AF3</f>
        <v>7.61</v>
      </c>
      <c r="L3">
        <f>NDMC_EOD!AE3+NDMC_EOD!AF3</f>
        <v>37.69</v>
      </c>
      <c r="M3">
        <f>TPDDL_EOD!AE3+TPDDL_EOD!AF3</f>
        <v>24.1</v>
      </c>
      <c r="N3">
        <f t="shared" ref="N3:N66" si="0">SUM(I3:M3)</f>
        <v>125</v>
      </c>
      <c r="O3" s="113">
        <f t="shared" ref="O3:O66" si="1">G3-N3</f>
        <v>0</v>
      </c>
      <c r="P3">
        <v>35.51</v>
      </c>
      <c r="Q3">
        <v>20.09</v>
      </c>
      <c r="R3">
        <v>7.61</v>
      </c>
      <c r="S3">
        <v>37.69</v>
      </c>
      <c r="T3">
        <v>24.1</v>
      </c>
      <c r="U3" s="115">
        <f t="shared" ref="U3:U66" si="2">SUM(P3:T3)</f>
        <v>125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125</v>
      </c>
      <c r="E4">
        <f>PPCL!N4</f>
        <v>0</v>
      </c>
      <c r="F4">
        <f t="shared" ref="F4:F67" si="4">B4+C4</f>
        <v>125</v>
      </c>
      <c r="G4">
        <f t="shared" ref="G4:G67" si="5">D4+E4</f>
        <v>125</v>
      </c>
      <c r="H4" s="113"/>
      <c r="I4">
        <f>BRPL_EOD!AE4+BRPL_EOD!AF4</f>
        <v>35.51</v>
      </c>
      <c r="J4">
        <f>BYPL_EOD!AE4+BYPL_EOD!AF4</f>
        <v>20.09</v>
      </c>
      <c r="K4">
        <f>MES_EOD!AE4+MES_EOD!AF4</f>
        <v>7.61</v>
      </c>
      <c r="L4">
        <f>NDMC_EOD!AE4+NDMC_EOD!AF4</f>
        <v>37.69</v>
      </c>
      <c r="M4">
        <f>TPDDL_EOD!AE4+TPDDL_EOD!AF4</f>
        <v>24.1</v>
      </c>
      <c r="N4">
        <f t="shared" si="0"/>
        <v>125</v>
      </c>
      <c r="O4" s="113">
        <f t="shared" si="1"/>
        <v>0</v>
      </c>
      <c r="P4">
        <v>35.51</v>
      </c>
      <c r="Q4">
        <v>20.09</v>
      </c>
      <c r="R4">
        <v>7.61</v>
      </c>
      <c r="S4">
        <v>37.69</v>
      </c>
      <c r="T4">
        <v>24.1</v>
      </c>
      <c r="U4" s="115">
        <f t="shared" si="2"/>
        <v>125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125</v>
      </c>
      <c r="E5">
        <f>PPCL!N5</f>
        <v>0</v>
      </c>
      <c r="F5">
        <f t="shared" si="4"/>
        <v>125</v>
      </c>
      <c r="G5">
        <f t="shared" si="5"/>
        <v>125</v>
      </c>
      <c r="H5" s="113"/>
      <c r="I5">
        <f>BRPL_EOD!AE5+BRPL_EOD!AF5</f>
        <v>35.51</v>
      </c>
      <c r="J5">
        <f>BYPL_EOD!AE5+BYPL_EOD!AF5</f>
        <v>20.09</v>
      </c>
      <c r="K5">
        <f>MES_EOD!AE5+MES_EOD!AF5</f>
        <v>7.61</v>
      </c>
      <c r="L5">
        <f>NDMC_EOD!AE5+NDMC_EOD!AF5</f>
        <v>37.69</v>
      </c>
      <c r="M5">
        <f>TPDDL_EOD!AE5+TPDDL_EOD!AF5</f>
        <v>24.1</v>
      </c>
      <c r="N5">
        <f t="shared" si="0"/>
        <v>125</v>
      </c>
      <c r="O5" s="113">
        <f t="shared" si="1"/>
        <v>0</v>
      </c>
      <c r="P5">
        <v>35.51</v>
      </c>
      <c r="Q5">
        <v>20.09</v>
      </c>
      <c r="R5">
        <v>7.61</v>
      </c>
      <c r="S5">
        <v>37.69</v>
      </c>
      <c r="T5">
        <v>24.1</v>
      </c>
      <c r="U5" s="115">
        <f t="shared" si="2"/>
        <v>125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125</v>
      </c>
      <c r="E6">
        <f>PPCL!N6</f>
        <v>0</v>
      </c>
      <c r="F6">
        <f t="shared" si="4"/>
        <v>125</v>
      </c>
      <c r="G6">
        <f t="shared" si="5"/>
        <v>125</v>
      </c>
      <c r="H6" s="113"/>
      <c r="I6">
        <f>BRPL_EOD!AE6+BRPL_EOD!AF6</f>
        <v>35.51</v>
      </c>
      <c r="J6">
        <f>BYPL_EOD!AE6+BYPL_EOD!AF6</f>
        <v>20.09</v>
      </c>
      <c r="K6">
        <f>MES_EOD!AE6+MES_EOD!AF6</f>
        <v>7.61</v>
      </c>
      <c r="L6">
        <f>NDMC_EOD!AE6+NDMC_EOD!AF6</f>
        <v>37.69</v>
      </c>
      <c r="M6">
        <f>TPDDL_EOD!AE6+TPDDL_EOD!AF6</f>
        <v>24.1</v>
      </c>
      <c r="N6">
        <f t="shared" si="0"/>
        <v>125</v>
      </c>
      <c r="O6" s="113">
        <f t="shared" si="1"/>
        <v>0</v>
      </c>
      <c r="P6">
        <v>35.51</v>
      </c>
      <c r="Q6">
        <v>20.09</v>
      </c>
      <c r="R6">
        <v>7.61</v>
      </c>
      <c r="S6">
        <v>37.69</v>
      </c>
      <c r="T6">
        <v>24.1</v>
      </c>
      <c r="U6" s="115">
        <f t="shared" si="2"/>
        <v>125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125</v>
      </c>
      <c r="E7">
        <f>PPCL!N7</f>
        <v>0</v>
      </c>
      <c r="F7">
        <f t="shared" si="4"/>
        <v>125</v>
      </c>
      <c r="G7">
        <f t="shared" si="5"/>
        <v>125</v>
      </c>
      <c r="H7" s="113"/>
      <c r="I7">
        <f>BRPL_EOD!AE7+BRPL_EOD!AF7</f>
        <v>35.51</v>
      </c>
      <c r="J7">
        <f>BYPL_EOD!AE7+BYPL_EOD!AF7</f>
        <v>20.09</v>
      </c>
      <c r="K7">
        <f>MES_EOD!AE7+MES_EOD!AF7</f>
        <v>7.61</v>
      </c>
      <c r="L7">
        <f>NDMC_EOD!AE7+NDMC_EOD!AF7</f>
        <v>37.69</v>
      </c>
      <c r="M7">
        <f>TPDDL_EOD!AE7+TPDDL_EOD!AF7</f>
        <v>24.1</v>
      </c>
      <c r="N7">
        <f t="shared" si="0"/>
        <v>125</v>
      </c>
      <c r="O7" s="113">
        <f t="shared" si="1"/>
        <v>0</v>
      </c>
      <c r="P7">
        <v>35.51</v>
      </c>
      <c r="Q7">
        <v>20.09</v>
      </c>
      <c r="R7">
        <v>7.61</v>
      </c>
      <c r="S7">
        <v>37.69</v>
      </c>
      <c r="T7">
        <v>24.1</v>
      </c>
      <c r="U7" s="115">
        <f t="shared" si="2"/>
        <v>125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125</v>
      </c>
      <c r="E8">
        <f>PPCL!N8</f>
        <v>0</v>
      </c>
      <c r="F8">
        <f t="shared" si="4"/>
        <v>125</v>
      </c>
      <c r="G8">
        <f t="shared" si="5"/>
        <v>125</v>
      </c>
      <c r="H8" s="113"/>
      <c r="I8">
        <f>BRPL_EOD!AE8+BRPL_EOD!AF8</f>
        <v>35.51</v>
      </c>
      <c r="J8">
        <f>BYPL_EOD!AE8+BYPL_EOD!AF8</f>
        <v>20.09</v>
      </c>
      <c r="K8">
        <f>MES_EOD!AE8+MES_EOD!AF8</f>
        <v>7.61</v>
      </c>
      <c r="L8">
        <f>NDMC_EOD!AE8+NDMC_EOD!AF8</f>
        <v>37.69</v>
      </c>
      <c r="M8">
        <f>TPDDL_EOD!AE8+TPDDL_EOD!AF8</f>
        <v>24.1</v>
      </c>
      <c r="N8">
        <f t="shared" si="0"/>
        <v>125</v>
      </c>
      <c r="O8" s="113">
        <f t="shared" si="1"/>
        <v>0</v>
      </c>
      <c r="P8">
        <v>35.51</v>
      </c>
      <c r="Q8">
        <v>20.09</v>
      </c>
      <c r="R8">
        <v>7.61</v>
      </c>
      <c r="S8">
        <v>37.69</v>
      </c>
      <c r="T8">
        <v>24.1</v>
      </c>
      <c r="U8" s="115">
        <f t="shared" si="2"/>
        <v>125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125</v>
      </c>
      <c r="E9">
        <f>PPCL!N9</f>
        <v>0</v>
      </c>
      <c r="F9">
        <f t="shared" si="4"/>
        <v>125</v>
      </c>
      <c r="G9">
        <f t="shared" si="5"/>
        <v>125</v>
      </c>
      <c r="H9" s="113"/>
      <c r="I9">
        <f>BRPL_EOD!AE9+BRPL_EOD!AF9</f>
        <v>35.51</v>
      </c>
      <c r="J9">
        <f>BYPL_EOD!AE9+BYPL_EOD!AF9</f>
        <v>20.09</v>
      </c>
      <c r="K9">
        <f>MES_EOD!AE9+MES_EOD!AF9</f>
        <v>7.61</v>
      </c>
      <c r="L9">
        <f>NDMC_EOD!AE9+NDMC_EOD!AF9</f>
        <v>37.69</v>
      </c>
      <c r="M9">
        <f>TPDDL_EOD!AE9+TPDDL_EOD!AF9</f>
        <v>24.1</v>
      </c>
      <c r="N9">
        <f t="shared" si="0"/>
        <v>125</v>
      </c>
      <c r="O9" s="113">
        <f t="shared" si="1"/>
        <v>0</v>
      </c>
      <c r="P9">
        <v>35.51</v>
      </c>
      <c r="Q9">
        <v>20.09</v>
      </c>
      <c r="R9">
        <v>7.61</v>
      </c>
      <c r="S9">
        <v>37.69</v>
      </c>
      <c r="T9">
        <v>24.1</v>
      </c>
      <c r="U9" s="115">
        <f t="shared" si="2"/>
        <v>125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125</v>
      </c>
      <c r="E10">
        <f>PPCL!N10</f>
        <v>0</v>
      </c>
      <c r="F10">
        <f t="shared" si="4"/>
        <v>125</v>
      </c>
      <c r="G10">
        <f t="shared" si="5"/>
        <v>125</v>
      </c>
      <c r="H10" s="113"/>
      <c r="I10">
        <f>BRPL_EOD!AE10+BRPL_EOD!AF10</f>
        <v>35.51</v>
      </c>
      <c r="J10">
        <f>BYPL_EOD!AE10+BYPL_EOD!AF10</f>
        <v>20.09</v>
      </c>
      <c r="K10">
        <f>MES_EOD!AE10+MES_EOD!AF10</f>
        <v>7.61</v>
      </c>
      <c r="L10">
        <f>NDMC_EOD!AE10+NDMC_EOD!AF10</f>
        <v>37.69</v>
      </c>
      <c r="M10">
        <f>TPDDL_EOD!AE10+TPDDL_EOD!AF10</f>
        <v>24.1</v>
      </c>
      <c r="N10">
        <f t="shared" si="0"/>
        <v>125</v>
      </c>
      <c r="O10" s="113">
        <f t="shared" si="1"/>
        <v>0</v>
      </c>
      <c r="P10">
        <v>35.51</v>
      </c>
      <c r="Q10">
        <v>20.09</v>
      </c>
      <c r="R10">
        <v>7.61</v>
      </c>
      <c r="S10">
        <v>37.69</v>
      </c>
      <c r="T10">
        <v>24.1</v>
      </c>
      <c r="U10" s="115">
        <f t="shared" si="2"/>
        <v>125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125</v>
      </c>
      <c r="E11">
        <f>PPCL!N11</f>
        <v>0</v>
      </c>
      <c r="F11">
        <f t="shared" si="4"/>
        <v>125</v>
      </c>
      <c r="G11">
        <f t="shared" si="5"/>
        <v>125</v>
      </c>
      <c r="H11" s="113"/>
      <c r="I11">
        <f>BRPL_EOD!AE11+BRPL_EOD!AF11</f>
        <v>35.51</v>
      </c>
      <c r="J11">
        <f>BYPL_EOD!AE11+BYPL_EOD!AF11</f>
        <v>20.09</v>
      </c>
      <c r="K11">
        <f>MES_EOD!AE11+MES_EOD!AF11</f>
        <v>7.61</v>
      </c>
      <c r="L11">
        <f>NDMC_EOD!AE11+NDMC_EOD!AF11</f>
        <v>37.69</v>
      </c>
      <c r="M11">
        <f>TPDDL_EOD!AE11+TPDDL_EOD!AF11</f>
        <v>24.1</v>
      </c>
      <c r="N11">
        <f t="shared" si="0"/>
        <v>125</v>
      </c>
      <c r="O11" s="113">
        <f t="shared" si="1"/>
        <v>0</v>
      </c>
      <c r="P11">
        <v>35.51</v>
      </c>
      <c r="Q11">
        <v>20.09</v>
      </c>
      <c r="R11">
        <v>7.61</v>
      </c>
      <c r="S11">
        <v>37.69</v>
      </c>
      <c r="T11">
        <v>24.1</v>
      </c>
      <c r="U11" s="115">
        <f t="shared" si="2"/>
        <v>125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125</v>
      </c>
      <c r="E12">
        <f>PPCL!N12</f>
        <v>0</v>
      </c>
      <c r="F12">
        <f t="shared" si="4"/>
        <v>125</v>
      </c>
      <c r="G12">
        <f t="shared" si="5"/>
        <v>125</v>
      </c>
      <c r="H12" s="113"/>
      <c r="I12">
        <f>BRPL_EOD!AE12+BRPL_EOD!AF12</f>
        <v>35.51</v>
      </c>
      <c r="J12">
        <f>BYPL_EOD!AE12+BYPL_EOD!AF12</f>
        <v>20.09</v>
      </c>
      <c r="K12">
        <f>MES_EOD!AE12+MES_EOD!AF12</f>
        <v>7.61</v>
      </c>
      <c r="L12">
        <f>NDMC_EOD!AE12+NDMC_EOD!AF12</f>
        <v>37.69</v>
      </c>
      <c r="M12">
        <f>TPDDL_EOD!AE12+TPDDL_EOD!AF12</f>
        <v>24.1</v>
      </c>
      <c r="N12">
        <f t="shared" si="0"/>
        <v>125</v>
      </c>
      <c r="O12" s="113">
        <f t="shared" si="1"/>
        <v>0</v>
      </c>
      <c r="P12">
        <v>35.51</v>
      </c>
      <c r="Q12">
        <v>20.09</v>
      </c>
      <c r="R12">
        <v>7.61</v>
      </c>
      <c r="S12">
        <v>37.69</v>
      </c>
      <c r="T12">
        <v>24.1</v>
      </c>
      <c r="U12" s="115">
        <f t="shared" si="2"/>
        <v>125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125</v>
      </c>
      <c r="E13">
        <f>PPCL!N13</f>
        <v>0</v>
      </c>
      <c r="F13">
        <f t="shared" si="4"/>
        <v>125</v>
      </c>
      <c r="G13">
        <f t="shared" si="5"/>
        <v>125</v>
      </c>
      <c r="H13" s="113"/>
      <c r="I13">
        <f>BRPL_EOD!AE13+BRPL_EOD!AF13</f>
        <v>35.51</v>
      </c>
      <c r="J13">
        <f>BYPL_EOD!AE13+BYPL_EOD!AF13</f>
        <v>20.09</v>
      </c>
      <c r="K13">
        <f>MES_EOD!AE13+MES_EOD!AF13</f>
        <v>7.61</v>
      </c>
      <c r="L13">
        <f>NDMC_EOD!AE13+NDMC_EOD!AF13</f>
        <v>37.69</v>
      </c>
      <c r="M13">
        <f>TPDDL_EOD!AE13+TPDDL_EOD!AF13</f>
        <v>24.1</v>
      </c>
      <c r="N13">
        <f t="shared" si="0"/>
        <v>125</v>
      </c>
      <c r="O13" s="113">
        <f t="shared" si="1"/>
        <v>0</v>
      </c>
      <c r="P13">
        <v>35.51</v>
      </c>
      <c r="Q13">
        <v>20.09</v>
      </c>
      <c r="R13">
        <v>7.61</v>
      </c>
      <c r="S13">
        <v>37.69</v>
      </c>
      <c r="T13">
        <v>24.1</v>
      </c>
      <c r="U13" s="115">
        <f t="shared" si="2"/>
        <v>125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125</v>
      </c>
      <c r="E14">
        <f>PPCL!N14</f>
        <v>0</v>
      </c>
      <c r="F14">
        <f t="shared" si="4"/>
        <v>125</v>
      </c>
      <c r="G14">
        <f t="shared" si="5"/>
        <v>125</v>
      </c>
      <c r="H14" s="113"/>
      <c r="I14">
        <f>BRPL_EOD!AE14+BRPL_EOD!AF14</f>
        <v>35.51</v>
      </c>
      <c r="J14">
        <f>BYPL_EOD!AE14+BYPL_EOD!AF14</f>
        <v>20.09</v>
      </c>
      <c r="K14">
        <f>MES_EOD!AE14+MES_EOD!AF14</f>
        <v>7.61</v>
      </c>
      <c r="L14">
        <f>NDMC_EOD!AE14+NDMC_EOD!AF14</f>
        <v>37.69</v>
      </c>
      <c r="M14">
        <f>TPDDL_EOD!AE14+TPDDL_EOD!AF14</f>
        <v>24.1</v>
      </c>
      <c r="N14">
        <f t="shared" si="0"/>
        <v>125</v>
      </c>
      <c r="O14" s="113">
        <f t="shared" si="1"/>
        <v>0</v>
      </c>
      <c r="P14">
        <v>35.51</v>
      </c>
      <c r="Q14">
        <v>20.09</v>
      </c>
      <c r="R14">
        <v>7.61</v>
      </c>
      <c r="S14">
        <v>37.69</v>
      </c>
      <c r="T14">
        <v>24.1</v>
      </c>
      <c r="U14" s="115">
        <f t="shared" si="2"/>
        <v>125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125</v>
      </c>
      <c r="E15">
        <f>PPCL!N15</f>
        <v>0</v>
      </c>
      <c r="F15">
        <f t="shared" si="4"/>
        <v>125</v>
      </c>
      <c r="G15">
        <f t="shared" si="5"/>
        <v>125</v>
      </c>
      <c r="H15" s="113"/>
      <c r="I15">
        <f>BRPL_EOD!AE15+BRPL_EOD!AF15</f>
        <v>35.51</v>
      </c>
      <c r="J15">
        <f>BYPL_EOD!AE15+BYPL_EOD!AF15</f>
        <v>20.09</v>
      </c>
      <c r="K15">
        <f>MES_EOD!AE15+MES_EOD!AF15</f>
        <v>7.61</v>
      </c>
      <c r="L15">
        <f>NDMC_EOD!AE15+NDMC_EOD!AF15</f>
        <v>37.69</v>
      </c>
      <c r="M15">
        <f>TPDDL_EOD!AE15+TPDDL_EOD!AF15</f>
        <v>24.1</v>
      </c>
      <c r="N15">
        <f t="shared" si="0"/>
        <v>125</v>
      </c>
      <c r="O15" s="113">
        <f t="shared" si="1"/>
        <v>0</v>
      </c>
      <c r="P15">
        <v>35.51</v>
      </c>
      <c r="Q15">
        <v>20.09</v>
      </c>
      <c r="R15">
        <v>7.61</v>
      </c>
      <c r="S15">
        <v>37.69</v>
      </c>
      <c r="T15">
        <v>24.1</v>
      </c>
      <c r="U15" s="115">
        <f t="shared" si="2"/>
        <v>125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125</v>
      </c>
      <c r="E16">
        <f>PPCL!N16</f>
        <v>0</v>
      </c>
      <c r="F16">
        <f t="shared" si="4"/>
        <v>125</v>
      </c>
      <c r="G16">
        <f t="shared" si="5"/>
        <v>125</v>
      </c>
      <c r="H16" s="113"/>
      <c r="I16">
        <f>BRPL_EOD!AE16+BRPL_EOD!AF16</f>
        <v>35.51</v>
      </c>
      <c r="J16">
        <f>BYPL_EOD!AE16+BYPL_EOD!AF16</f>
        <v>20.09</v>
      </c>
      <c r="K16">
        <f>MES_EOD!AE16+MES_EOD!AF16</f>
        <v>7.61</v>
      </c>
      <c r="L16">
        <f>NDMC_EOD!AE16+NDMC_EOD!AF16</f>
        <v>37.69</v>
      </c>
      <c r="M16">
        <f>TPDDL_EOD!AE16+TPDDL_EOD!AF16</f>
        <v>24.1</v>
      </c>
      <c r="N16">
        <f t="shared" si="0"/>
        <v>125</v>
      </c>
      <c r="O16" s="113">
        <f t="shared" si="1"/>
        <v>0</v>
      </c>
      <c r="P16">
        <v>35.51</v>
      </c>
      <c r="Q16">
        <v>20.09</v>
      </c>
      <c r="R16">
        <v>7.61</v>
      </c>
      <c r="S16">
        <v>37.69</v>
      </c>
      <c r="T16">
        <v>24.1</v>
      </c>
      <c r="U16" s="115">
        <f t="shared" si="2"/>
        <v>125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125</v>
      </c>
      <c r="E17">
        <f>PPCL!N17</f>
        <v>0</v>
      </c>
      <c r="F17">
        <f t="shared" si="4"/>
        <v>125</v>
      </c>
      <c r="G17">
        <f t="shared" si="5"/>
        <v>125</v>
      </c>
      <c r="H17" s="113"/>
      <c r="I17">
        <f>BRPL_EOD!AE17+BRPL_EOD!AF17</f>
        <v>35.51</v>
      </c>
      <c r="J17">
        <f>BYPL_EOD!AE17+BYPL_EOD!AF17</f>
        <v>20.09</v>
      </c>
      <c r="K17">
        <f>MES_EOD!AE17+MES_EOD!AF17</f>
        <v>7.61</v>
      </c>
      <c r="L17">
        <f>NDMC_EOD!AE17+NDMC_EOD!AF17</f>
        <v>37.69</v>
      </c>
      <c r="M17">
        <f>TPDDL_EOD!AE17+TPDDL_EOD!AF17</f>
        <v>24.1</v>
      </c>
      <c r="N17">
        <f t="shared" si="0"/>
        <v>125</v>
      </c>
      <c r="O17" s="113">
        <f t="shared" si="1"/>
        <v>0</v>
      </c>
      <c r="P17">
        <v>35.51</v>
      </c>
      <c r="Q17">
        <v>20.09</v>
      </c>
      <c r="R17">
        <v>7.61</v>
      </c>
      <c r="S17">
        <v>37.69</v>
      </c>
      <c r="T17">
        <v>24.1</v>
      </c>
      <c r="U17" s="115">
        <f t="shared" si="2"/>
        <v>125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125</v>
      </c>
      <c r="E18">
        <f>PPCL!N18</f>
        <v>0</v>
      </c>
      <c r="F18">
        <f t="shared" si="4"/>
        <v>125</v>
      </c>
      <c r="G18">
        <f t="shared" si="5"/>
        <v>125</v>
      </c>
      <c r="H18" s="113"/>
      <c r="I18">
        <f>BRPL_EOD!AE18+BRPL_EOD!AF18</f>
        <v>35.51</v>
      </c>
      <c r="J18">
        <f>BYPL_EOD!AE18+BYPL_EOD!AF18</f>
        <v>20.09</v>
      </c>
      <c r="K18">
        <f>MES_EOD!AE18+MES_EOD!AF18</f>
        <v>7.61</v>
      </c>
      <c r="L18">
        <f>NDMC_EOD!AE18+NDMC_EOD!AF18</f>
        <v>37.69</v>
      </c>
      <c r="M18">
        <f>TPDDL_EOD!AE18+TPDDL_EOD!AF18</f>
        <v>24.1</v>
      </c>
      <c r="N18">
        <f t="shared" si="0"/>
        <v>125</v>
      </c>
      <c r="O18" s="113">
        <f t="shared" si="1"/>
        <v>0</v>
      </c>
      <c r="P18">
        <v>35.51</v>
      </c>
      <c r="Q18">
        <v>20.09</v>
      </c>
      <c r="R18">
        <v>7.61</v>
      </c>
      <c r="S18">
        <v>37.69</v>
      </c>
      <c r="T18">
        <v>24.1</v>
      </c>
      <c r="U18" s="115">
        <f t="shared" si="2"/>
        <v>125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125</v>
      </c>
      <c r="E19">
        <f>PPCL!N19</f>
        <v>0</v>
      </c>
      <c r="F19">
        <f t="shared" si="4"/>
        <v>125</v>
      </c>
      <c r="G19">
        <f t="shared" si="5"/>
        <v>125</v>
      </c>
      <c r="H19" s="113"/>
      <c r="I19">
        <f>BRPL_EOD!AE19+BRPL_EOD!AF19</f>
        <v>35.51</v>
      </c>
      <c r="J19">
        <f>BYPL_EOD!AE19+BYPL_EOD!AF19</f>
        <v>20.09</v>
      </c>
      <c r="K19">
        <f>MES_EOD!AE19+MES_EOD!AF19</f>
        <v>7.61</v>
      </c>
      <c r="L19">
        <f>NDMC_EOD!AE19+NDMC_EOD!AF19</f>
        <v>37.69</v>
      </c>
      <c r="M19">
        <f>TPDDL_EOD!AE19+TPDDL_EOD!AF19</f>
        <v>24.1</v>
      </c>
      <c r="N19">
        <f t="shared" si="0"/>
        <v>125</v>
      </c>
      <c r="O19" s="113">
        <f t="shared" si="1"/>
        <v>0</v>
      </c>
      <c r="P19">
        <v>35.51</v>
      </c>
      <c r="Q19">
        <v>20.09</v>
      </c>
      <c r="R19">
        <v>7.61</v>
      </c>
      <c r="S19">
        <v>37.69</v>
      </c>
      <c r="T19">
        <v>24.1</v>
      </c>
      <c r="U19" s="115">
        <f t="shared" si="2"/>
        <v>125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125</v>
      </c>
      <c r="E20">
        <f>PPCL!N20</f>
        <v>0</v>
      </c>
      <c r="F20">
        <f t="shared" si="4"/>
        <v>125</v>
      </c>
      <c r="G20">
        <f t="shared" si="5"/>
        <v>125</v>
      </c>
      <c r="H20" s="113"/>
      <c r="I20">
        <f>BRPL_EOD!AE20+BRPL_EOD!AF20</f>
        <v>35.51</v>
      </c>
      <c r="J20">
        <f>BYPL_EOD!AE20+BYPL_EOD!AF20</f>
        <v>20.09</v>
      </c>
      <c r="K20">
        <f>MES_EOD!AE20+MES_EOD!AF20</f>
        <v>7.61</v>
      </c>
      <c r="L20">
        <f>NDMC_EOD!AE20+NDMC_EOD!AF20</f>
        <v>37.69</v>
      </c>
      <c r="M20">
        <f>TPDDL_EOD!AE20+TPDDL_EOD!AF20</f>
        <v>24.1</v>
      </c>
      <c r="N20">
        <f t="shared" si="0"/>
        <v>125</v>
      </c>
      <c r="O20" s="113">
        <f t="shared" si="1"/>
        <v>0</v>
      </c>
      <c r="P20">
        <v>35.51</v>
      </c>
      <c r="Q20">
        <v>20.09</v>
      </c>
      <c r="R20">
        <v>7.61</v>
      </c>
      <c r="S20">
        <v>37.69</v>
      </c>
      <c r="T20">
        <v>24.1</v>
      </c>
      <c r="U20" s="115">
        <f t="shared" si="2"/>
        <v>125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125</v>
      </c>
      <c r="E21">
        <f>PPCL!N21</f>
        <v>0</v>
      </c>
      <c r="F21">
        <f t="shared" si="4"/>
        <v>125</v>
      </c>
      <c r="G21">
        <f t="shared" si="5"/>
        <v>125</v>
      </c>
      <c r="H21" s="113"/>
      <c r="I21">
        <f>BRPL_EOD!AE21+BRPL_EOD!AF21</f>
        <v>35.51</v>
      </c>
      <c r="J21">
        <f>BYPL_EOD!AE21+BYPL_EOD!AF21</f>
        <v>20.09</v>
      </c>
      <c r="K21">
        <f>MES_EOD!AE21+MES_EOD!AF21</f>
        <v>7.61</v>
      </c>
      <c r="L21">
        <f>NDMC_EOD!AE21+NDMC_EOD!AF21</f>
        <v>37.69</v>
      </c>
      <c r="M21">
        <f>TPDDL_EOD!AE21+TPDDL_EOD!AF21</f>
        <v>24.1</v>
      </c>
      <c r="N21">
        <f t="shared" si="0"/>
        <v>125</v>
      </c>
      <c r="O21" s="113">
        <f t="shared" si="1"/>
        <v>0</v>
      </c>
      <c r="P21">
        <v>35.51</v>
      </c>
      <c r="Q21">
        <v>20.09</v>
      </c>
      <c r="R21">
        <v>7.61</v>
      </c>
      <c r="S21">
        <v>37.69</v>
      </c>
      <c r="T21">
        <v>24.1</v>
      </c>
      <c r="U21" s="115">
        <f t="shared" si="2"/>
        <v>125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125</v>
      </c>
      <c r="E22">
        <f>PPCL!N22</f>
        <v>0</v>
      </c>
      <c r="F22">
        <f t="shared" si="4"/>
        <v>125</v>
      </c>
      <c r="G22">
        <f t="shared" si="5"/>
        <v>125</v>
      </c>
      <c r="H22" s="113"/>
      <c r="I22">
        <f>BRPL_EOD!AE22+BRPL_EOD!AF22</f>
        <v>35.51</v>
      </c>
      <c r="J22">
        <f>BYPL_EOD!AE22+BYPL_EOD!AF22</f>
        <v>20.09</v>
      </c>
      <c r="K22">
        <f>MES_EOD!AE22+MES_EOD!AF22</f>
        <v>7.61</v>
      </c>
      <c r="L22">
        <f>NDMC_EOD!AE22+NDMC_EOD!AF22</f>
        <v>37.69</v>
      </c>
      <c r="M22">
        <f>TPDDL_EOD!AE22+TPDDL_EOD!AF22</f>
        <v>24.1</v>
      </c>
      <c r="N22">
        <f t="shared" si="0"/>
        <v>125</v>
      </c>
      <c r="O22" s="113">
        <f t="shared" si="1"/>
        <v>0</v>
      </c>
      <c r="P22">
        <v>35.51</v>
      </c>
      <c r="Q22">
        <v>20.09</v>
      </c>
      <c r="R22">
        <v>7.61</v>
      </c>
      <c r="S22">
        <v>37.69</v>
      </c>
      <c r="T22">
        <v>24.1</v>
      </c>
      <c r="U22" s="115">
        <f t="shared" si="2"/>
        <v>125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125</v>
      </c>
      <c r="E23">
        <f>PPCL!N23</f>
        <v>0</v>
      </c>
      <c r="F23">
        <f t="shared" si="4"/>
        <v>125</v>
      </c>
      <c r="G23">
        <f t="shared" si="5"/>
        <v>125</v>
      </c>
      <c r="H23" s="113"/>
      <c r="I23">
        <f>BRPL_EOD!AE23+BRPL_EOD!AF23</f>
        <v>35.51</v>
      </c>
      <c r="J23">
        <f>BYPL_EOD!AE23+BYPL_EOD!AF23</f>
        <v>20.09</v>
      </c>
      <c r="K23">
        <f>MES_EOD!AE23+MES_EOD!AF23</f>
        <v>7.61</v>
      </c>
      <c r="L23">
        <f>NDMC_EOD!AE23+NDMC_EOD!AF23</f>
        <v>37.69</v>
      </c>
      <c r="M23">
        <f>TPDDL_EOD!AE23+TPDDL_EOD!AF23</f>
        <v>24.1</v>
      </c>
      <c r="N23">
        <f t="shared" si="0"/>
        <v>125</v>
      </c>
      <c r="O23" s="113">
        <f t="shared" si="1"/>
        <v>0</v>
      </c>
      <c r="P23">
        <v>35.51</v>
      </c>
      <c r="Q23">
        <v>20.09</v>
      </c>
      <c r="R23">
        <v>7.61</v>
      </c>
      <c r="S23">
        <v>37.69</v>
      </c>
      <c r="T23">
        <v>24.1</v>
      </c>
      <c r="U23" s="115">
        <f t="shared" si="2"/>
        <v>125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125</v>
      </c>
      <c r="E24">
        <f>PPCL!N24</f>
        <v>0</v>
      </c>
      <c r="F24">
        <f t="shared" si="4"/>
        <v>125</v>
      </c>
      <c r="G24">
        <f t="shared" si="5"/>
        <v>125</v>
      </c>
      <c r="H24" s="113"/>
      <c r="I24">
        <f>BRPL_EOD!AE24+BRPL_EOD!AF24</f>
        <v>35.51</v>
      </c>
      <c r="J24">
        <f>BYPL_EOD!AE24+BYPL_EOD!AF24</f>
        <v>20.09</v>
      </c>
      <c r="K24">
        <f>MES_EOD!AE24+MES_EOD!AF24</f>
        <v>7.61</v>
      </c>
      <c r="L24">
        <f>NDMC_EOD!AE24+NDMC_EOD!AF24</f>
        <v>37.69</v>
      </c>
      <c r="M24">
        <f>TPDDL_EOD!AE24+TPDDL_EOD!AF24</f>
        <v>24.1</v>
      </c>
      <c r="N24">
        <f t="shared" si="0"/>
        <v>125</v>
      </c>
      <c r="O24" s="113">
        <f t="shared" si="1"/>
        <v>0</v>
      </c>
      <c r="P24">
        <v>35.51</v>
      </c>
      <c r="Q24">
        <v>20.09</v>
      </c>
      <c r="R24">
        <v>7.61</v>
      </c>
      <c r="S24">
        <v>37.69</v>
      </c>
      <c r="T24">
        <v>24.1</v>
      </c>
      <c r="U24" s="115">
        <f t="shared" si="2"/>
        <v>125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125</v>
      </c>
      <c r="E25">
        <f>PPCL!N25</f>
        <v>0</v>
      </c>
      <c r="F25">
        <f t="shared" si="4"/>
        <v>125</v>
      </c>
      <c r="G25">
        <f t="shared" si="5"/>
        <v>125</v>
      </c>
      <c r="H25" s="113"/>
      <c r="I25">
        <f>BRPL_EOD!AE25+BRPL_EOD!AF25</f>
        <v>35.51</v>
      </c>
      <c r="J25">
        <f>BYPL_EOD!AE25+BYPL_EOD!AF25</f>
        <v>20.09</v>
      </c>
      <c r="K25">
        <f>MES_EOD!AE25+MES_EOD!AF25</f>
        <v>7.61</v>
      </c>
      <c r="L25">
        <f>NDMC_EOD!AE25+NDMC_EOD!AF25</f>
        <v>37.69</v>
      </c>
      <c r="M25">
        <f>TPDDL_EOD!AE25+TPDDL_EOD!AF25</f>
        <v>24.1</v>
      </c>
      <c r="N25">
        <f t="shared" si="0"/>
        <v>125</v>
      </c>
      <c r="O25" s="113">
        <f t="shared" si="1"/>
        <v>0</v>
      </c>
      <c r="P25">
        <v>35.51</v>
      </c>
      <c r="Q25">
        <v>20.09</v>
      </c>
      <c r="R25">
        <v>7.61</v>
      </c>
      <c r="S25">
        <v>37.69</v>
      </c>
      <c r="T25">
        <v>24.1</v>
      </c>
      <c r="U25" s="115">
        <f t="shared" si="2"/>
        <v>125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125</v>
      </c>
      <c r="E26">
        <f>PPCL!N26</f>
        <v>0</v>
      </c>
      <c r="F26">
        <f t="shared" si="4"/>
        <v>125</v>
      </c>
      <c r="G26">
        <f t="shared" si="5"/>
        <v>125</v>
      </c>
      <c r="H26" s="113"/>
      <c r="I26">
        <f>BRPL_EOD!AE26+BRPL_EOD!AF26</f>
        <v>35.51</v>
      </c>
      <c r="J26">
        <f>BYPL_EOD!AE26+BYPL_EOD!AF26</f>
        <v>20.09</v>
      </c>
      <c r="K26">
        <f>MES_EOD!AE26+MES_EOD!AF26</f>
        <v>7.61</v>
      </c>
      <c r="L26">
        <f>NDMC_EOD!AE26+NDMC_EOD!AF26</f>
        <v>37.69</v>
      </c>
      <c r="M26">
        <f>TPDDL_EOD!AE26+TPDDL_EOD!AF26</f>
        <v>24.1</v>
      </c>
      <c r="N26">
        <f t="shared" si="0"/>
        <v>125</v>
      </c>
      <c r="O26" s="113">
        <f t="shared" si="1"/>
        <v>0</v>
      </c>
      <c r="P26">
        <v>35.51</v>
      </c>
      <c r="Q26">
        <v>20.09</v>
      </c>
      <c r="R26">
        <v>7.61</v>
      </c>
      <c r="S26">
        <v>37.69</v>
      </c>
      <c r="T26">
        <v>24.1</v>
      </c>
      <c r="U26" s="115">
        <f t="shared" si="2"/>
        <v>125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125</v>
      </c>
      <c r="E27">
        <f>PPCL!N27</f>
        <v>0</v>
      </c>
      <c r="F27">
        <f t="shared" si="4"/>
        <v>125</v>
      </c>
      <c r="G27">
        <f t="shared" si="5"/>
        <v>125</v>
      </c>
      <c r="H27" s="113"/>
      <c r="I27">
        <f>BRPL_EOD!AE27+BRPL_EOD!AF27</f>
        <v>35.51</v>
      </c>
      <c r="J27">
        <f>BYPL_EOD!AE27+BYPL_EOD!AF27</f>
        <v>20.09</v>
      </c>
      <c r="K27">
        <f>MES_EOD!AE27+MES_EOD!AF27</f>
        <v>7.61</v>
      </c>
      <c r="L27">
        <f>NDMC_EOD!AE27+NDMC_EOD!AF27</f>
        <v>37.69</v>
      </c>
      <c r="M27">
        <f>TPDDL_EOD!AE27+TPDDL_EOD!AF27</f>
        <v>24.1</v>
      </c>
      <c r="N27">
        <f t="shared" si="0"/>
        <v>125</v>
      </c>
      <c r="O27" s="113">
        <f t="shared" si="1"/>
        <v>0</v>
      </c>
      <c r="P27">
        <v>35.51</v>
      </c>
      <c r="Q27">
        <v>20.09</v>
      </c>
      <c r="R27">
        <v>7.61</v>
      </c>
      <c r="S27">
        <v>37.69</v>
      </c>
      <c r="T27">
        <v>24.1</v>
      </c>
      <c r="U27" s="115">
        <f t="shared" si="2"/>
        <v>125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125</v>
      </c>
      <c r="E28">
        <f>PPCL!N28</f>
        <v>0</v>
      </c>
      <c r="F28">
        <f t="shared" si="4"/>
        <v>125</v>
      </c>
      <c r="G28">
        <f t="shared" si="5"/>
        <v>125</v>
      </c>
      <c r="H28" s="113"/>
      <c r="I28">
        <f>BRPL_EOD!AE28+BRPL_EOD!AF28</f>
        <v>35.51</v>
      </c>
      <c r="J28">
        <f>BYPL_EOD!AE28+BYPL_EOD!AF28</f>
        <v>20.09</v>
      </c>
      <c r="K28">
        <f>MES_EOD!AE28+MES_EOD!AF28</f>
        <v>7.61</v>
      </c>
      <c r="L28">
        <f>NDMC_EOD!AE28+NDMC_EOD!AF28</f>
        <v>37.69</v>
      </c>
      <c r="M28">
        <f>TPDDL_EOD!AE28+TPDDL_EOD!AF28</f>
        <v>24.1</v>
      </c>
      <c r="N28">
        <f t="shared" si="0"/>
        <v>125</v>
      </c>
      <c r="O28" s="113">
        <f t="shared" si="1"/>
        <v>0</v>
      </c>
      <c r="P28">
        <v>35.51</v>
      </c>
      <c r="Q28">
        <v>20.09</v>
      </c>
      <c r="R28">
        <v>7.61</v>
      </c>
      <c r="S28">
        <v>37.69</v>
      </c>
      <c r="T28">
        <v>24.1</v>
      </c>
      <c r="U28" s="115">
        <f t="shared" si="2"/>
        <v>125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125</v>
      </c>
      <c r="E29">
        <f>PPCL!N29</f>
        <v>0</v>
      </c>
      <c r="F29">
        <f t="shared" si="4"/>
        <v>125</v>
      </c>
      <c r="G29">
        <f t="shared" si="5"/>
        <v>125</v>
      </c>
      <c r="H29" s="113"/>
      <c r="I29">
        <f>BRPL_EOD!AE29+BRPL_EOD!AF29</f>
        <v>35.51</v>
      </c>
      <c r="J29">
        <f>BYPL_EOD!AE29+BYPL_EOD!AF29</f>
        <v>20.09</v>
      </c>
      <c r="K29">
        <f>MES_EOD!AE29+MES_EOD!AF29</f>
        <v>7.61</v>
      </c>
      <c r="L29">
        <f>NDMC_EOD!AE29+NDMC_EOD!AF29</f>
        <v>37.69</v>
      </c>
      <c r="M29">
        <f>TPDDL_EOD!AE29+TPDDL_EOD!AF29</f>
        <v>24.1</v>
      </c>
      <c r="N29">
        <f t="shared" si="0"/>
        <v>125</v>
      </c>
      <c r="O29" s="113">
        <f t="shared" si="1"/>
        <v>0</v>
      </c>
      <c r="P29">
        <v>35.51</v>
      </c>
      <c r="Q29">
        <v>20.09</v>
      </c>
      <c r="R29">
        <v>7.61</v>
      </c>
      <c r="S29">
        <v>37.69</v>
      </c>
      <c r="T29">
        <v>24.1</v>
      </c>
      <c r="U29" s="115">
        <f t="shared" si="2"/>
        <v>125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125</v>
      </c>
      <c r="E30">
        <f>PPCL!N30</f>
        <v>0</v>
      </c>
      <c r="F30">
        <f t="shared" si="4"/>
        <v>125</v>
      </c>
      <c r="G30">
        <f t="shared" si="5"/>
        <v>125</v>
      </c>
      <c r="H30" s="113"/>
      <c r="I30">
        <f>BRPL_EOD!AE30+BRPL_EOD!AF30</f>
        <v>35.51</v>
      </c>
      <c r="J30">
        <f>BYPL_EOD!AE30+BYPL_EOD!AF30</f>
        <v>20.09</v>
      </c>
      <c r="K30">
        <f>MES_EOD!AE30+MES_EOD!AF30</f>
        <v>7.61</v>
      </c>
      <c r="L30">
        <f>NDMC_EOD!AE30+NDMC_EOD!AF30</f>
        <v>37.69</v>
      </c>
      <c r="M30">
        <f>TPDDL_EOD!AE30+TPDDL_EOD!AF30</f>
        <v>24.1</v>
      </c>
      <c r="N30">
        <f t="shared" si="0"/>
        <v>125</v>
      </c>
      <c r="O30" s="113">
        <f t="shared" si="1"/>
        <v>0</v>
      </c>
      <c r="P30">
        <v>35.51</v>
      </c>
      <c r="Q30">
        <v>20.09</v>
      </c>
      <c r="R30">
        <v>7.61</v>
      </c>
      <c r="S30">
        <v>37.69</v>
      </c>
      <c r="T30">
        <v>24.1</v>
      </c>
      <c r="U30" s="115">
        <f t="shared" si="2"/>
        <v>125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125</v>
      </c>
      <c r="E31">
        <f>PPCL!N31</f>
        <v>0</v>
      </c>
      <c r="F31">
        <f t="shared" si="4"/>
        <v>125</v>
      </c>
      <c r="G31">
        <f t="shared" si="5"/>
        <v>125</v>
      </c>
      <c r="H31" s="113"/>
      <c r="I31">
        <f>BRPL_EOD!AE31+BRPL_EOD!AF31</f>
        <v>35.51</v>
      </c>
      <c r="J31">
        <f>BYPL_EOD!AE31+BYPL_EOD!AF31</f>
        <v>20.09</v>
      </c>
      <c r="K31">
        <f>MES_EOD!AE31+MES_EOD!AF31</f>
        <v>7.61</v>
      </c>
      <c r="L31">
        <f>NDMC_EOD!AE31+NDMC_EOD!AF31</f>
        <v>37.69</v>
      </c>
      <c r="M31">
        <f>TPDDL_EOD!AE31+TPDDL_EOD!AF31</f>
        <v>24.1</v>
      </c>
      <c r="N31">
        <f t="shared" si="0"/>
        <v>125</v>
      </c>
      <c r="O31" s="113">
        <f t="shared" si="1"/>
        <v>0</v>
      </c>
      <c r="P31">
        <v>35.51</v>
      </c>
      <c r="Q31">
        <v>20.09</v>
      </c>
      <c r="R31">
        <v>7.61</v>
      </c>
      <c r="S31">
        <v>37.69</v>
      </c>
      <c r="T31">
        <v>24.1</v>
      </c>
      <c r="U31" s="115">
        <f t="shared" si="2"/>
        <v>125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125</v>
      </c>
      <c r="E32">
        <f>PPCL!N32</f>
        <v>0</v>
      </c>
      <c r="F32">
        <f t="shared" si="4"/>
        <v>125</v>
      </c>
      <c r="G32">
        <f t="shared" si="5"/>
        <v>125</v>
      </c>
      <c r="H32" s="113"/>
      <c r="I32">
        <f>BRPL_EOD!AE32+BRPL_EOD!AF32</f>
        <v>35.51</v>
      </c>
      <c r="J32">
        <f>BYPL_EOD!AE32+BYPL_EOD!AF32</f>
        <v>20.09</v>
      </c>
      <c r="K32">
        <f>MES_EOD!AE32+MES_EOD!AF32</f>
        <v>7.61</v>
      </c>
      <c r="L32">
        <f>NDMC_EOD!AE32+NDMC_EOD!AF32</f>
        <v>37.69</v>
      </c>
      <c r="M32">
        <f>TPDDL_EOD!AE32+TPDDL_EOD!AF32</f>
        <v>24.1</v>
      </c>
      <c r="N32">
        <f t="shared" si="0"/>
        <v>125</v>
      </c>
      <c r="O32" s="113">
        <f t="shared" si="1"/>
        <v>0</v>
      </c>
      <c r="P32">
        <v>35.51</v>
      </c>
      <c r="Q32">
        <v>20.09</v>
      </c>
      <c r="R32">
        <v>7.61</v>
      </c>
      <c r="S32">
        <v>37.69</v>
      </c>
      <c r="T32">
        <v>24.1</v>
      </c>
      <c r="U32" s="115">
        <f t="shared" si="2"/>
        <v>125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125</v>
      </c>
      <c r="E33">
        <f>PPCL!N33</f>
        <v>0</v>
      </c>
      <c r="F33">
        <f t="shared" si="4"/>
        <v>125</v>
      </c>
      <c r="G33">
        <f t="shared" si="5"/>
        <v>125</v>
      </c>
      <c r="H33" s="113"/>
      <c r="I33">
        <f>BRPL_EOD!AE33+BRPL_EOD!AF33</f>
        <v>35.51</v>
      </c>
      <c r="J33">
        <f>BYPL_EOD!AE33+BYPL_EOD!AF33</f>
        <v>20.09</v>
      </c>
      <c r="K33">
        <f>MES_EOD!AE33+MES_EOD!AF33</f>
        <v>7.61</v>
      </c>
      <c r="L33">
        <f>NDMC_EOD!AE33+NDMC_EOD!AF33</f>
        <v>37.69</v>
      </c>
      <c r="M33">
        <f>TPDDL_EOD!AE33+TPDDL_EOD!AF33</f>
        <v>24.1</v>
      </c>
      <c r="N33">
        <f t="shared" si="0"/>
        <v>125</v>
      </c>
      <c r="O33" s="113">
        <f t="shared" si="1"/>
        <v>0</v>
      </c>
      <c r="P33">
        <v>35.51</v>
      </c>
      <c r="Q33">
        <v>20.09</v>
      </c>
      <c r="R33">
        <v>7.61</v>
      </c>
      <c r="S33">
        <v>37.69</v>
      </c>
      <c r="T33">
        <v>24.1</v>
      </c>
      <c r="U33" s="115">
        <f t="shared" si="2"/>
        <v>125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125</v>
      </c>
      <c r="E34">
        <f>PPCL!N34</f>
        <v>0</v>
      </c>
      <c r="F34">
        <f t="shared" si="4"/>
        <v>125</v>
      </c>
      <c r="G34">
        <f t="shared" si="5"/>
        <v>125</v>
      </c>
      <c r="H34" s="113"/>
      <c r="I34">
        <f>BRPL_EOD!AE34+BRPL_EOD!AF34</f>
        <v>35.51</v>
      </c>
      <c r="J34">
        <f>BYPL_EOD!AE34+BYPL_EOD!AF34</f>
        <v>20.09</v>
      </c>
      <c r="K34">
        <f>MES_EOD!AE34+MES_EOD!AF34</f>
        <v>7.61</v>
      </c>
      <c r="L34">
        <f>NDMC_EOD!AE34+NDMC_EOD!AF34</f>
        <v>37.69</v>
      </c>
      <c r="M34">
        <f>TPDDL_EOD!AE34+TPDDL_EOD!AF34</f>
        <v>24.1</v>
      </c>
      <c r="N34">
        <f t="shared" si="0"/>
        <v>125</v>
      </c>
      <c r="O34" s="113">
        <f t="shared" si="1"/>
        <v>0</v>
      </c>
      <c r="P34">
        <v>35.51</v>
      </c>
      <c r="Q34">
        <v>20.09</v>
      </c>
      <c r="R34">
        <v>7.61</v>
      </c>
      <c r="S34">
        <v>37.69</v>
      </c>
      <c r="T34">
        <v>24.1</v>
      </c>
      <c r="U34" s="115">
        <f t="shared" si="2"/>
        <v>125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125</v>
      </c>
      <c r="E35">
        <f>PPCL!N35</f>
        <v>0</v>
      </c>
      <c r="F35">
        <f t="shared" si="4"/>
        <v>125</v>
      </c>
      <c r="G35">
        <f t="shared" si="5"/>
        <v>125</v>
      </c>
      <c r="H35" s="113"/>
      <c r="I35">
        <f>BRPL_EOD!AE35+BRPL_EOD!AF35</f>
        <v>35.51</v>
      </c>
      <c r="J35">
        <f>BYPL_EOD!AE35+BYPL_EOD!AF35</f>
        <v>20.09</v>
      </c>
      <c r="K35">
        <f>MES_EOD!AE35+MES_EOD!AF35</f>
        <v>7.61</v>
      </c>
      <c r="L35">
        <f>NDMC_EOD!AE35+NDMC_EOD!AF35</f>
        <v>37.69</v>
      </c>
      <c r="M35">
        <f>TPDDL_EOD!AE35+TPDDL_EOD!AF35</f>
        <v>24.1</v>
      </c>
      <c r="N35">
        <f t="shared" si="0"/>
        <v>125</v>
      </c>
      <c r="O35" s="113">
        <f t="shared" si="1"/>
        <v>0</v>
      </c>
      <c r="P35">
        <v>35.51</v>
      </c>
      <c r="Q35">
        <v>20.09</v>
      </c>
      <c r="R35">
        <v>7.61</v>
      </c>
      <c r="S35">
        <v>37.69</v>
      </c>
      <c r="T35">
        <v>24.1</v>
      </c>
      <c r="U35" s="115">
        <f t="shared" si="2"/>
        <v>125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125</v>
      </c>
      <c r="E36">
        <f>PPCL!N36</f>
        <v>0</v>
      </c>
      <c r="F36">
        <f t="shared" si="4"/>
        <v>125</v>
      </c>
      <c r="G36">
        <f t="shared" si="5"/>
        <v>125</v>
      </c>
      <c r="H36" s="113"/>
      <c r="I36">
        <f>BRPL_EOD!AE36+BRPL_EOD!AF36</f>
        <v>35.51</v>
      </c>
      <c r="J36">
        <f>BYPL_EOD!AE36+BYPL_EOD!AF36</f>
        <v>20.09</v>
      </c>
      <c r="K36">
        <f>MES_EOD!AE36+MES_EOD!AF36</f>
        <v>7.61</v>
      </c>
      <c r="L36">
        <f>NDMC_EOD!AE36+NDMC_EOD!AF36</f>
        <v>37.69</v>
      </c>
      <c r="M36">
        <f>TPDDL_EOD!AE36+TPDDL_EOD!AF36</f>
        <v>24.1</v>
      </c>
      <c r="N36">
        <f t="shared" si="0"/>
        <v>125</v>
      </c>
      <c r="O36" s="113">
        <f t="shared" si="1"/>
        <v>0</v>
      </c>
      <c r="P36">
        <v>35.51</v>
      </c>
      <c r="Q36">
        <v>20.09</v>
      </c>
      <c r="R36">
        <v>7.61</v>
      </c>
      <c r="S36">
        <v>37.69</v>
      </c>
      <c r="T36">
        <v>24.1</v>
      </c>
      <c r="U36" s="115">
        <f t="shared" si="2"/>
        <v>125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125</v>
      </c>
      <c r="E37">
        <f>PPCL!N37</f>
        <v>0</v>
      </c>
      <c r="F37">
        <f t="shared" si="4"/>
        <v>125</v>
      </c>
      <c r="G37">
        <f t="shared" si="5"/>
        <v>125</v>
      </c>
      <c r="H37" s="113"/>
      <c r="I37">
        <f>BRPL_EOD!AE37+BRPL_EOD!AF37</f>
        <v>35.51</v>
      </c>
      <c r="J37">
        <f>BYPL_EOD!AE37+BYPL_EOD!AF37</f>
        <v>20.09</v>
      </c>
      <c r="K37">
        <f>MES_EOD!AE37+MES_EOD!AF37</f>
        <v>7.61</v>
      </c>
      <c r="L37">
        <f>NDMC_EOD!AE37+NDMC_EOD!AF37</f>
        <v>37.69</v>
      </c>
      <c r="M37">
        <f>TPDDL_EOD!AE37+TPDDL_EOD!AF37</f>
        <v>24.1</v>
      </c>
      <c r="N37">
        <f t="shared" si="0"/>
        <v>125</v>
      </c>
      <c r="O37" s="113">
        <f t="shared" si="1"/>
        <v>0</v>
      </c>
      <c r="P37">
        <v>35.51</v>
      </c>
      <c r="Q37">
        <v>20.09</v>
      </c>
      <c r="R37">
        <v>7.61</v>
      </c>
      <c r="S37">
        <v>37.69</v>
      </c>
      <c r="T37">
        <v>24.1</v>
      </c>
      <c r="U37" s="115">
        <f t="shared" si="2"/>
        <v>125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125</v>
      </c>
      <c r="E38">
        <f>PPCL!N38</f>
        <v>0</v>
      </c>
      <c r="F38">
        <f t="shared" si="4"/>
        <v>125</v>
      </c>
      <c r="G38">
        <f t="shared" si="5"/>
        <v>125</v>
      </c>
      <c r="H38" s="113"/>
      <c r="I38">
        <f>BRPL_EOD!AE38+BRPL_EOD!AF38</f>
        <v>35.51</v>
      </c>
      <c r="J38">
        <f>BYPL_EOD!AE38+BYPL_EOD!AF38</f>
        <v>20.09</v>
      </c>
      <c r="K38">
        <f>MES_EOD!AE38+MES_EOD!AF38</f>
        <v>7.61</v>
      </c>
      <c r="L38">
        <f>NDMC_EOD!AE38+NDMC_EOD!AF38</f>
        <v>37.69</v>
      </c>
      <c r="M38">
        <f>TPDDL_EOD!AE38+TPDDL_EOD!AF38</f>
        <v>24.1</v>
      </c>
      <c r="N38">
        <f t="shared" si="0"/>
        <v>125</v>
      </c>
      <c r="O38" s="113">
        <f t="shared" si="1"/>
        <v>0</v>
      </c>
      <c r="P38">
        <v>35.51</v>
      </c>
      <c r="Q38">
        <v>20.09</v>
      </c>
      <c r="R38">
        <v>7.61</v>
      </c>
      <c r="S38">
        <v>37.69</v>
      </c>
      <c r="T38">
        <v>24.1</v>
      </c>
      <c r="U38" s="115">
        <f t="shared" si="2"/>
        <v>125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125</v>
      </c>
      <c r="E39">
        <f>PPCL!N39</f>
        <v>0</v>
      </c>
      <c r="F39">
        <f t="shared" si="4"/>
        <v>125</v>
      </c>
      <c r="G39">
        <f t="shared" si="5"/>
        <v>125</v>
      </c>
      <c r="H39" s="113"/>
      <c r="I39">
        <f>BRPL_EOD!AE39+BRPL_EOD!AF39</f>
        <v>35.51</v>
      </c>
      <c r="J39">
        <f>BYPL_EOD!AE39+BYPL_EOD!AF39</f>
        <v>20.09</v>
      </c>
      <c r="K39">
        <f>MES_EOD!AE39+MES_EOD!AF39</f>
        <v>7.61</v>
      </c>
      <c r="L39">
        <f>NDMC_EOD!AE39+NDMC_EOD!AF39</f>
        <v>37.69</v>
      </c>
      <c r="M39">
        <f>TPDDL_EOD!AE39+TPDDL_EOD!AF39</f>
        <v>24.1</v>
      </c>
      <c r="N39">
        <f t="shared" si="0"/>
        <v>125</v>
      </c>
      <c r="O39" s="113">
        <f t="shared" si="1"/>
        <v>0</v>
      </c>
      <c r="P39">
        <v>35.51</v>
      </c>
      <c r="Q39">
        <v>20.09</v>
      </c>
      <c r="R39">
        <v>7.61</v>
      </c>
      <c r="S39">
        <v>37.69</v>
      </c>
      <c r="T39">
        <v>24.1</v>
      </c>
      <c r="U39" s="115">
        <f t="shared" si="2"/>
        <v>125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125</v>
      </c>
      <c r="E40">
        <f>PPCL!N40</f>
        <v>0</v>
      </c>
      <c r="F40">
        <f t="shared" si="4"/>
        <v>125</v>
      </c>
      <c r="G40">
        <f t="shared" si="5"/>
        <v>125</v>
      </c>
      <c r="H40" s="113"/>
      <c r="I40">
        <f>BRPL_EOD!AE40+BRPL_EOD!AF40</f>
        <v>35.51</v>
      </c>
      <c r="J40">
        <f>BYPL_EOD!AE40+BYPL_EOD!AF40</f>
        <v>20.09</v>
      </c>
      <c r="K40">
        <f>MES_EOD!AE40+MES_EOD!AF40</f>
        <v>7.61</v>
      </c>
      <c r="L40">
        <f>NDMC_EOD!AE40+NDMC_EOD!AF40</f>
        <v>37.69</v>
      </c>
      <c r="M40">
        <f>TPDDL_EOD!AE40+TPDDL_EOD!AF40</f>
        <v>24.1</v>
      </c>
      <c r="N40">
        <f t="shared" si="0"/>
        <v>125</v>
      </c>
      <c r="O40" s="113">
        <f t="shared" si="1"/>
        <v>0</v>
      </c>
      <c r="P40">
        <v>35.51</v>
      </c>
      <c r="Q40">
        <v>20.09</v>
      </c>
      <c r="R40">
        <v>7.61</v>
      </c>
      <c r="S40">
        <v>37.69</v>
      </c>
      <c r="T40">
        <v>24.1</v>
      </c>
      <c r="U40" s="115">
        <f t="shared" si="2"/>
        <v>125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0</v>
      </c>
      <c r="D41">
        <f>PPCL!M41</f>
        <v>125</v>
      </c>
      <c r="E41">
        <f>PPCL!N41</f>
        <v>0</v>
      </c>
      <c r="F41">
        <f t="shared" si="4"/>
        <v>125</v>
      </c>
      <c r="G41">
        <f t="shared" si="5"/>
        <v>125</v>
      </c>
      <c r="H41" s="113"/>
      <c r="I41">
        <f>BRPL_EOD!AE41+BRPL_EOD!AF41</f>
        <v>35.51</v>
      </c>
      <c r="J41">
        <f>BYPL_EOD!AE41+BYPL_EOD!AF41</f>
        <v>20.09</v>
      </c>
      <c r="K41">
        <f>MES_EOD!AE41+MES_EOD!AF41</f>
        <v>7.61</v>
      </c>
      <c r="L41">
        <f>NDMC_EOD!AE41+NDMC_EOD!AF41</f>
        <v>37.69</v>
      </c>
      <c r="M41">
        <f>TPDDL_EOD!AE41+TPDDL_EOD!AF41</f>
        <v>24.1</v>
      </c>
      <c r="N41">
        <f t="shared" si="0"/>
        <v>125</v>
      </c>
      <c r="O41" s="113">
        <f t="shared" si="1"/>
        <v>0</v>
      </c>
      <c r="P41">
        <v>35.51</v>
      </c>
      <c r="Q41">
        <v>20.09</v>
      </c>
      <c r="R41">
        <v>7.61</v>
      </c>
      <c r="S41">
        <v>37.69</v>
      </c>
      <c r="T41">
        <v>24.1</v>
      </c>
      <c r="U41" s="115">
        <f t="shared" si="2"/>
        <v>125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0</v>
      </c>
      <c r="D42">
        <f>PPCL!M42</f>
        <v>125</v>
      </c>
      <c r="E42">
        <f>PPCL!N42</f>
        <v>0</v>
      </c>
      <c r="F42">
        <f t="shared" si="4"/>
        <v>125</v>
      </c>
      <c r="G42">
        <f t="shared" si="5"/>
        <v>125</v>
      </c>
      <c r="H42" s="113"/>
      <c r="I42">
        <f>BRPL_EOD!AE42+BRPL_EOD!AF42</f>
        <v>35.51</v>
      </c>
      <c r="J42">
        <f>BYPL_EOD!AE42+BYPL_EOD!AF42</f>
        <v>20.09</v>
      </c>
      <c r="K42">
        <f>MES_EOD!AE42+MES_EOD!AF42</f>
        <v>7.61</v>
      </c>
      <c r="L42">
        <f>NDMC_EOD!AE42+NDMC_EOD!AF42</f>
        <v>37.69</v>
      </c>
      <c r="M42">
        <f>TPDDL_EOD!AE42+TPDDL_EOD!AF42</f>
        <v>24.1</v>
      </c>
      <c r="N42">
        <f t="shared" si="0"/>
        <v>125</v>
      </c>
      <c r="O42" s="113">
        <f t="shared" si="1"/>
        <v>0</v>
      </c>
      <c r="P42">
        <v>35.51</v>
      </c>
      <c r="Q42">
        <v>20.09</v>
      </c>
      <c r="R42">
        <v>7.61</v>
      </c>
      <c r="S42">
        <v>37.69</v>
      </c>
      <c r="T42">
        <v>24.1</v>
      </c>
      <c r="U42" s="115">
        <f t="shared" si="2"/>
        <v>125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0</v>
      </c>
      <c r="D43">
        <f>PPCL!M43</f>
        <v>125</v>
      </c>
      <c r="E43">
        <f>PPCL!N43</f>
        <v>0</v>
      </c>
      <c r="F43">
        <f t="shared" si="4"/>
        <v>125</v>
      </c>
      <c r="G43">
        <f t="shared" si="5"/>
        <v>125</v>
      </c>
      <c r="H43" s="113"/>
      <c r="I43">
        <f>BRPL_EOD!AE43+BRPL_EOD!AF43</f>
        <v>35.51</v>
      </c>
      <c r="J43">
        <f>BYPL_EOD!AE43+BYPL_EOD!AF43</f>
        <v>20.09</v>
      </c>
      <c r="K43">
        <f>MES_EOD!AE43+MES_EOD!AF43</f>
        <v>7.61</v>
      </c>
      <c r="L43">
        <f>NDMC_EOD!AE43+NDMC_EOD!AF43</f>
        <v>37.69</v>
      </c>
      <c r="M43">
        <f>TPDDL_EOD!AE43+TPDDL_EOD!AF43</f>
        <v>24.1</v>
      </c>
      <c r="N43">
        <f t="shared" si="0"/>
        <v>125</v>
      </c>
      <c r="O43" s="113">
        <f t="shared" si="1"/>
        <v>0</v>
      </c>
      <c r="P43">
        <v>35.51</v>
      </c>
      <c r="Q43">
        <v>20.09</v>
      </c>
      <c r="R43">
        <v>7.61</v>
      </c>
      <c r="S43">
        <v>37.69</v>
      </c>
      <c r="T43">
        <v>24.1</v>
      </c>
      <c r="U43" s="115">
        <f t="shared" si="2"/>
        <v>125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0</v>
      </c>
      <c r="D44">
        <f>PPCL!M44</f>
        <v>125</v>
      </c>
      <c r="E44">
        <f>PPCL!N44</f>
        <v>0</v>
      </c>
      <c r="F44">
        <f t="shared" si="4"/>
        <v>125</v>
      </c>
      <c r="G44">
        <f t="shared" si="5"/>
        <v>125</v>
      </c>
      <c r="H44" s="113"/>
      <c r="I44">
        <f>BRPL_EOD!AE44+BRPL_EOD!AF44</f>
        <v>35.51</v>
      </c>
      <c r="J44">
        <f>BYPL_EOD!AE44+BYPL_EOD!AF44</f>
        <v>20.09</v>
      </c>
      <c r="K44">
        <f>MES_EOD!AE44+MES_EOD!AF44</f>
        <v>7.61</v>
      </c>
      <c r="L44">
        <f>NDMC_EOD!AE44+NDMC_EOD!AF44</f>
        <v>37.69</v>
      </c>
      <c r="M44">
        <f>TPDDL_EOD!AE44+TPDDL_EOD!AF44</f>
        <v>24.1</v>
      </c>
      <c r="N44">
        <f t="shared" si="0"/>
        <v>125</v>
      </c>
      <c r="O44" s="113">
        <f t="shared" si="1"/>
        <v>0</v>
      </c>
      <c r="P44">
        <v>35.51</v>
      </c>
      <c r="Q44">
        <v>20.09</v>
      </c>
      <c r="R44">
        <v>7.61</v>
      </c>
      <c r="S44">
        <v>37.69</v>
      </c>
      <c r="T44">
        <v>24.1</v>
      </c>
      <c r="U44" s="115">
        <f t="shared" si="2"/>
        <v>125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0</v>
      </c>
      <c r="D45">
        <f>PPCL!M45</f>
        <v>125</v>
      </c>
      <c r="E45">
        <f>PPCL!N45</f>
        <v>0</v>
      </c>
      <c r="F45">
        <f t="shared" si="4"/>
        <v>125</v>
      </c>
      <c r="G45">
        <f t="shared" si="5"/>
        <v>125</v>
      </c>
      <c r="H45" s="113"/>
      <c r="I45">
        <f>BRPL_EOD!AE45+BRPL_EOD!AF45</f>
        <v>35.51</v>
      </c>
      <c r="J45">
        <f>BYPL_EOD!AE45+BYPL_EOD!AF45</f>
        <v>20.09</v>
      </c>
      <c r="K45">
        <f>MES_EOD!AE45+MES_EOD!AF45</f>
        <v>7.61</v>
      </c>
      <c r="L45">
        <f>NDMC_EOD!AE45+NDMC_EOD!AF45</f>
        <v>37.69</v>
      </c>
      <c r="M45">
        <f>TPDDL_EOD!AE45+TPDDL_EOD!AF45</f>
        <v>24.1</v>
      </c>
      <c r="N45">
        <f t="shared" si="0"/>
        <v>125</v>
      </c>
      <c r="O45" s="113">
        <f t="shared" si="1"/>
        <v>0</v>
      </c>
      <c r="P45">
        <v>35.51</v>
      </c>
      <c r="Q45">
        <v>20.09</v>
      </c>
      <c r="R45">
        <v>7.61</v>
      </c>
      <c r="S45">
        <v>37.69</v>
      </c>
      <c r="T45">
        <v>24.1</v>
      </c>
      <c r="U45" s="115">
        <f t="shared" si="2"/>
        <v>125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0</v>
      </c>
      <c r="D46">
        <f>PPCL!M46</f>
        <v>125</v>
      </c>
      <c r="E46">
        <f>PPCL!N46</f>
        <v>0</v>
      </c>
      <c r="F46">
        <f t="shared" si="4"/>
        <v>125</v>
      </c>
      <c r="G46">
        <f t="shared" si="5"/>
        <v>125</v>
      </c>
      <c r="H46" s="113"/>
      <c r="I46">
        <f>BRPL_EOD!AE46+BRPL_EOD!AF46</f>
        <v>35.51</v>
      </c>
      <c r="J46">
        <f>BYPL_EOD!AE46+BYPL_EOD!AF46</f>
        <v>20.09</v>
      </c>
      <c r="K46">
        <f>MES_EOD!AE46+MES_EOD!AF46</f>
        <v>7.61</v>
      </c>
      <c r="L46">
        <f>NDMC_EOD!AE46+NDMC_EOD!AF46</f>
        <v>37.69</v>
      </c>
      <c r="M46">
        <f>TPDDL_EOD!AE46+TPDDL_EOD!AF46</f>
        <v>24.1</v>
      </c>
      <c r="N46">
        <f t="shared" si="0"/>
        <v>125</v>
      </c>
      <c r="O46" s="113">
        <f t="shared" si="1"/>
        <v>0</v>
      </c>
      <c r="P46">
        <v>35.51</v>
      </c>
      <c r="Q46">
        <v>20.09</v>
      </c>
      <c r="R46">
        <v>7.61</v>
      </c>
      <c r="S46">
        <v>37.69</v>
      </c>
      <c r="T46">
        <v>24.1</v>
      </c>
      <c r="U46" s="115">
        <f t="shared" si="2"/>
        <v>125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0</v>
      </c>
      <c r="D47">
        <f>PPCL!M47</f>
        <v>125</v>
      </c>
      <c r="E47">
        <f>PPCL!N47</f>
        <v>0</v>
      </c>
      <c r="F47">
        <f t="shared" si="4"/>
        <v>125</v>
      </c>
      <c r="G47">
        <f t="shared" si="5"/>
        <v>125</v>
      </c>
      <c r="H47" s="113"/>
      <c r="I47">
        <f>BRPL_EOD!AE47+BRPL_EOD!AF47</f>
        <v>35.51</v>
      </c>
      <c r="J47">
        <f>BYPL_EOD!AE47+BYPL_EOD!AF47</f>
        <v>20.09</v>
      </c>
      <c r="K47">
        <f>MES_EOD!AE47+MES_EOD!AF47</f>
        <v>7.61</v>
      </c>
      <c r="L47">
        <f>NDMC_EOD!AE47+NDMC_EOD!AF47</f>
        <v>37.69</v>
      </c>
      <c r="M47">
        <f>TPDDL_EOD!AE47+TPDDL_EOD!AF47</f>
        <v>24.1</v>
      </c>
      <c r="N47">
        <f t="shared" si="0"/>
        <v>125</v>
      </c>
      <c r="O47" s="113">
        <f t="shared" si="1"/>
        <v>0</v>
      </c>
      <c r="P47">
        <v>35.51</v>
      </c>
      <c r="Q47">
        <v>20.09</v>
      </c>
      <c r="R47">
        <v>7.61</v>
      </c>
      <c r="S47">
        <v>37.69</v>
      </c>
      <c r="T47">
        <v>24.1</v>
      </c>
      <c r="U47" s="115">
        <f t="shared" si="2"/>
        <v>125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125</v>
      </c>
      <c r="E48">
        <f>PPCL!N48</f>
        <v>0</v>
      </c>
      <c r="F48">
        <f t="shared" si="4"/>
        <v>125</v>
      </c>
      <c r="G48">
        <f t="shared" si="5"/>
        <v>125</v>
      </c>
      <c r="H48" s="113"/>
      <c r="I48">
        <f>BRPL_EOD!AE48+BRPL_EOD!AF48</f>
        <v>35.51</v>
      </c>
      <c r="J48">
        <f>BYPL_EOD!AE48+BYPL_EOD!AF48</f>
        <v>20.09</v>
      </c>
      <c r="K48">
        <f>MES_EOD!AE48+MES_EOD!AF48</f>
        <v>7.61</v>
      </c>
      <c r="L48">
        <f>NDMC_EOD!AE48+NDMC_EOD!AF48</f>
        <v>37.69</v>
      </c>
      <c r="M48">
        <f>TPDDL_EOD!AE48+TPDDL_EOD!AF48</f>
        <v>24.1</v>
      </c>
      <c r="N48">
        <f t="shared" si="0"/>
        <v>125</v>
      </c>
      <c r="O48" s="113">
        <f t="shared" si="1"/>
        <v>0</v>
      </c>
      <c r="P48">
        <v>35.51</v>
      </c>
      <c r="Q48">
        <v>20.09</v>
      </c>
      <c r="R48">
        <v>7.61</v>
      </c>
      <c r="S48">
        <v>37.69</v>
      </c>
      <c r="T48">
        <v>24.1</v>
      </c>
      <c r="U48" s="115">
        <f t="shared" si="2"/>
        <v>125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125</v>
      </c>
      <c r="E49">
        <f>PPCL!N49</f>
        <v>0</v>
      </c>
      <c r="F49">
        <f t="shared" si="4"/>
        <v>125</v>
      </c>
      <c r="G49">
        <f t="shared" si="5"/>
        <v>125</v>
      </c>
      <c r="H49" s="113"/>
      <c r="I49">
        <f>BRPL_EOD!AE49+BRPL_EOD!AF49</f>
        <v>35.51</v>
      </c>
      <c r="J49">
        <f>BYPL_EOD!AE49+BYPL_EOD!AF49</f>
        <v>20.09</v>
      </c>
      <c r="K49">
        <f>MES_EOD!AE49+MES_EOD!AF49</f>
        <v>7.61</v>
      </c>
      <c r="L49">
        <f>NDMC_EOD!AE49+NDMC_EOD!AF49</f>
        <v>37.69</v>
      </c>
      <c r="M49">
        <f>TPDDL_EOD!AE49+TPDDL_EOD!AF49</f>
        <v>24.1</v>
      </c>
      <c r="N49">
        <f t="shared" si="0"/>
        <v>125</v>
      </c>
      <c r="O49" s="113">
        <f t="shared" si="1"/>
        <v>0</v>
      </c>
      <c r="P49">
        <v>35.51</v>
      </c>
      <c r="Q49">
        <v>20.09</v>
      </c>
      <c r="R49">
        <v>7.61</v>
      </c>
      <c r="S49">
        <v>37.69</v>
      </c>
      <c r="T49">
        <v>24.1</v>
      </c>
      <c r="U49" s="115">
        <f t="shared" si="2"/>
        <v>125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125</v>
      </c>
      <c r="E50">
        <f>PPCL!N50</f>
        <v>0</v>
      </c>
      <c r="F50">
        <f t="shared" si="4"/>
        <v>125</v>
      </c>
      <c r="G50">
        <f t="shared" si="5"/>
        <v>125</v>
      </c>
      <c r="H50" s="113"/>
      <c r="I50">
        <f>BRPL_EOD!AE50+BRPL_EOD!AF50</f>
        <v>35.51</v>
      </c>
      <c r="J50">
        <f>BYPL_EOD!AE50+BYPL_EOD!AF50</f>
        <v>20.09</v>
      </c>
      <c r="K50">
        <f>MES_EOD!AE50+MES_EOD!AF50</f>
        <v>7.61</v>
      </c>
      <c r="L50">
        <f>NDMC_EOD!AE50+NDMC_EOD!AF50</f>
        <v>37.69</v>
      </c>
      <c r="M50">
        <f>TPDDL_EOD!AE50+TPDDL_EOD!AF50</f>
        <v>24.1</v>
      </c>
      <c r="N50">
        <f t="shared" si="0"/>
        <v>125</v>
      </c>
      <c r="O50" s="113">
        <f t="shared" si="1"/>
        <v>0</v>
      </c>
      <c r="P50">
        <v>35.51</v>
      </c>
      <c r="Q50">
        <v>20.09</v>
      </c>
      <c r="R50">
        <v>7.61</v>
      </c>
      <c r="S50">
        <v>37.69</v>
      </c>
      <c r="T50">
        <v>24.1</v>
      </c>
      <c r="U50" s="115">
        <f t="shared" si="2"/>
        <v>125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125</v>
      </c>
      <c r="E51">
        <f>PPCL!N51</f>
        <v>0</v>
      </c>
      <c r="F51">
        <f t="shared" si="4"/>
        <v>125</v>
      </c>
      <c r="G51">
        <f t="shared" si="5"/>
        <v>125</v>
      </c>
      <c r="H51" s="113"/>
      <c r="I51">
        <f>BRPL_EOD!AE51+BRPL_EOD!AF51</f>
        <v>35.51</v>
      </c>
      <c r="J51">
        <f>BYPL_EOD!AE51+BYPL_EOD!AF51</f>
        <v>20.09</v>
      </c>
      <c r="K51">
        <f>MES_EOD!AE51+MES_EOD!AF51</f>
        <v>7.61</v>
      </c>
      <c r="L51">
        <f>NDMC_EOD!AE51+NDMC_EOD!AF51</f>
        <v>37.69</v>
      </c>
      <c r="M51">
        <f>TPDDL_EOD!AE51+TPDDL_EOD!AF51</f>
        <v>24.1</v>
      </c>
      <c r="N51">
        <f t="shared" si="0"/>
        <v>125</v>
      </c>
      <c r="O51" s="113">
        <f t="shared" si="1"/>
        <v>0</v>
      </c>
      <c r="P51">
        <v>35.51</v>
      </c>
      <c r="Q51">
        <v>20.09</v>
      </c>
      <c r="R51">
        <v>7.61</v>
      </c>
      <c r="S51">
        <v>37.69</v>
      </c>
      <c r="T51">
        <v>24.1</v>
      </c>
      <c r="U51" s="115">
        <f t="shared" si="2"/>
        <v>125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125</v>
      </c>
      <c r="E52">
        <f>PPCL!N52</f>
        <v>0</v>
      </c>
      <c r="F52">
        <f t="shared" si="4"/>
        <v>125</v>
      </c>
      <c r="G52">
        <f t="shared" si="5"/>
        <v>125</v>
      </c>
      <c r="H52" s="113"/>
      <c r="I52">
        <f>BRPL_EOD!AE52+BRPL_EOD!AF52</f>
        <v>35.51</v>
      </c>
      <c r="J52">
        <f>BYPL_EOD!AE52+BYPL_EOD!AF52</f>
        <v>20.09</v>
      </c>
      <c r="K52">
        <f>MES_EOD!AE52+MES_EOD!AF52</f>
        <v>7.61</v>
      </c>
      <c r="L52">
        <f>NDMC_EOD!AE52+NDMC_EOD!AF52</f>
        <v>37.69</v>
      </c>
      <c r="M52">
        <f>TPDDL_EOD!AE52+TPDDL_EOD!AF52</f>
        <v>24.1</v>
      </c>
      <c r="N52">
        <f t="shared" si="0"/>
        <v>125</v>
      </c>
      <c r="O52" s="113">
        <f t="shared" si="1"/>
        <v>0</v>
      </c>
      <c r="P52">
        <v>35.51</v>
      </c>
      <c r="Q52">
        <v>20.09</v>
      </c>
      <c r="R52">
        <v>7.61</v>
      </c>
      <c r="S52">
        <v>37.69</v>
      </c>
      <c r="T52">
        <v>24.1</v>
      </c>
      <c r="U52" s="115">
        <f t="shared" si="2"/>
        <v>125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125</v>
      </c>
      <c r="E53">
        <f>PPCL!N53</f>
        <v>0</v>
      </c>
      <c r="F53">
        <f t="shared" si="4"/>
        <v>125</v>
      </c>
      <c r="G53">
        <f t="shared" si="5"/>
        <v>125</v>
      </c>
      <c r="H53" s="113"/>
      <c r="I53">
        <f>BRPL_EOD!AE53+BRPL_EOD!AF53</f>
        <v>35.51</v>
      </c>
      <c r="J53">
        <f>BYPL_EOD!AE53+BYPL_EOD!AF53</f>
        <v>20.09</v>
      </c>
      <c r="K53">
        <f>MES_EOD!AE53+MES_EOD!AF53</f>
        <v>7.61</v>
      </c>
      <c r="L53">
        <f>NDMC_EOD!AE53+NDMC_EOD!AF53</f>
        <v>37.69</v>
      </c>
      <c r="M53">
        <f>TPDDL_EOD!AE53+TPDDL_EOD!AF53</f>
        <v>24.1</v>
      </c>
      <c r="N53">
        <f t="shared" si="0"/>
        <v>125</v>
      </c>
      <c r="O53" s="113">
        <f t="shared" si="1"/>
        <v>0</v>
      </c>
      <c r="P53">
        <v>35.51</v>
      </c>
      <c r="Q53">
        <v>20.09</v>
      </c>
      <c r="R53">
        <v>7.61</v>
      </c>
      <c r="S53">
        <v>37.69</v>
      </c>
      <c r="T53">
        <v>24.1</v>
      </c>
      <c r="U53" s="115">
        <f t="shared" si="2"/>
        <v>125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125</v>
      </c>
      <c r="E54">
        <f>PPCL!N54</f>
        <v>0</v>
      </c>
      <c r="F54">
        <f t="shared" si="4"/>
        <v>125</v>
      </c>
      <c r="G54">
        <f t="shared" si="5"/>
        <v>125</v>
      </c>
      <c r="H54" s="113"/>
      <c r="I54">
        <f>BRPL_EOD!AE54+BRPL_EOD!AF54</f>
        <v>35.51</v>
      </c>
      <c r="J54">
        <f>BYPL_EOD!AE54+BYPL_EOD!AF54</f>
        <v>20.09</v>
      </c>
      <c r="K54">
        <f>MES_EOD!AE54+MES_EOD!AF54</f>
        <v>7.61</v>
      </c>
      <c r="L54">
        <f>NDMC_EOD!AE54+NDMC_EOD!AF54</f>
        <v>37.69</v>
      </c>
      <c r="M54">
        <f>TPDDL_EOD!AE54+TPDDL_EOD!AF54</f>
        <v>24.1</v>
      </c>
      <c r="N54">
        <f t="shared" si="0"/>
        <v>125</v>
      </c>
      <c r="O54" s="113">
        <f t="shared" si="1"/>
        <v>0</v>
      </c>
      <c r="P54">
        <v>35.51</v>
      </c>
      <c r="Q54">
        <v>20.09</v>
      </c>
      <c r="R54">
        <v>7.61</v>
      </c>
      <c r="S54">
        <v>37.69</v>
      </c>
      <c r="T54">
        <v>24.1</v>
      </c>
      <c r="U54" s="115">
        <f t="shared" si="2"/>
        <v>125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125</v>
      </c>
      <c r="E55">
        <f>PPCL!N55</f>
        <v>0</v>
      </c>
      <c r="F55">
        <f t="shared" si="4"/>
        <v>125</v>
      </c>
      <c r="G55">
        <f t="shared" si="5"/>
        <v>125</v>
      </c>
      <c r="H55" s="113"/>
      <c r="I55">
        <f>BRPL_EOD!AE55+BRPL_EOD!AF55</f>
        <v>35.51</v>
      </c>
      <c r="J55">
        <f>BYPL_EOD!AE55+BYPL_EOD!AF55</f>
        <v>20.09</v>
      </c>
      <c r="K55">
        <f>MES_EOD!AE55+MES_EOD!AF55</f>
        <v>7.61</v>
      </c>
      <c r="L55">
        <f>NDMC_EOD!AE55+NDMC_EOD!AF55</f>
        <v>37.69</v>
      </c>
      <c r="M55">
        <f>TPDDL_EOD!AE55+TPDDL_EOD!AF55</f>
        <v>24.1</v>
      </c>
      <c r="N55">
        <f t="shared" si="0"/>
        <v>125</v>
      </c>
      <c r="O55" s="113">
        <f t="shared" si="1"/>
        <v>0</v>
      </c>
      <c r="P55">
        <v>35.51</v>
      </c>
      <c r="Q55">
        <v>20.09</v>
      </c>
      <c r="R55">
        <v>7.61</v>
      </c>
      <c r="S55">
        <v>37.69</v>
      </c>
      <c r="T55">
        <v>24.1</v>
      </c>
      <c r="U55" s="115">
        <f t="shared" si="2"/>
        <v>125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125</v>
      </c>
      <c r="E56">
        <f>PPCL!N56</f>
        <v>0</v>
      </c>
      <c r="F56">
        <f t="shared" si="4"/>
        <v>125</v>
      </c>
      <c r="G56">
        <f t="shared" si="5"/>
        <v>125</v>
      </c>
      <c r="H56" s="113"/>
      <c r="I56">
        <f>BRPL_EOD!AE56+BRPL_EOD!AF56</f>
        <v>35.51</v>
      </c>
      <c r="J56">
        <f>BYPL_EOD!AE56+BYPL_EOD!AF56</f>
        <v>20.09</v>
      </c>
      <c r="K56">
        <f>MES_EOD!AE56+MES_EOD!AF56</f>
        <v>7.61</v>
      </c>
      <c r="L56">
        <f>NDMC_EOD!AE56+NDMC_EOD!AF56</f>
        <v>37.69</v>
      </c>
      <c r="M56">
        <f>TPDDL_EOD!AE56+TPDDL_EOD!AF56</f>
        <v>24.1</v>
      </c>
      <c r="N56">
        <f t="shared" si="0"/>
        <v>125</v>
      </c>
      <c r="O56" s="113">
        <f t="shared" si="1"/>
        <v>0</v>
      </c>
      <c r="P56">
        <v>35.51</v>
      </c>
      <c r="Q56">
        <v>20.09</v>
      </c>
      <c r="R56">
        <v>7.61</v>
      </c>
      <c r="S56">
        <v>37.69</v>
      </c>
      <c r="T56">
        <v>24.1</v>
      </c>
      <c r="U56" s="115">
        <f t="shared" si="2"/>
        <v>125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125</v>
      </c>
      <c r="E57">
        <f>PPCL!N57</f>
        <v>0</v>
      </c>
      <c r="F57">
        <f t="shared" si="4"/>
        <v>125</v>
      </c>
      <c r="G57">
        <f t="shared" si="5"/>
        <v>125</v>
      </c>
      <c r="H57" s="113"/>
      <c r="I57">
        <f>BRPL_EOD!AE57+BRPL_EOD!AF57</f>
        <v>35.51</v>
      </c>
      <c r="J57">
        <f>BYPL_EOD!AE57+BYPL_EOD!AF57</f>
        <v>20.09</v>
      </c>
      <c r="K57">
        <f>MES_EOD!AE57+MES_EOD!AF57</f>
        <v>7.61</v>
      </c>
      <c r="L57">
        <f>NDMC_EOD!AE57+NDMC_EOD!AF57</f>
        <v>37.69</v>
      </c>
      <c r="M57">
        <f>TPDDL_EOD!AE57+TPDDL_EOD!AF57</f>
        <v>24.1</v>
      </c>
      <c r="N57">
        <f t="shared" si="0"/>
        <v>125</v>
      </c>
      <c r="O57" s="113">
        <f t="shared" si="1"/>
        <v>0</v>
      </c>
      <c r="P57">
        <v>35.51</v>
      </c>
      <c r="Q57">
        <v>20.09</v>
      </c>
      <c r="R57">
        <v>7.61</v>
      </c>
      <c r="S57">
        <v>37.69</v>
      </c>
      <c r="T57">
        <v>24.1</v>
      </c>
      <c r="U57" s="115">
        <f t="shared" si="2"/>
        <v>125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125</v>
      </c>
      <c r="E58">
        <f>PPCL!N58</f>
        <v>0</v>
      </c>
      <c r="F58">
        <f t="shared" si="4"/>
        <v>125</v>
      </c>
      <c r="G58">
        <f t="shared" si="5"/>
        <v>125</v>
      </c>
      <c r="H58" s="113"/>
      <c r="I58">
        <f>BRPL_EOD!AE58+BRPL_EOD!AF58</f>
        <v>35.51</v>
      </c>
      <c r="J58">
        <f>BYPL_EOD!AE58+BYPL_EOD!AF58</f>
        <v>20.09</v>
      </c>
      <c r="K58">
        <f>MES_EOD!AE58+MES_EOD!AF58</f>
        <v>7.61</v>
      </c>
      <c r="L58">
        <f>NDMC_EOD!AE58+NDMC_EOD!AF58</f>
        <v>37.69</v>
      </c>
      <c r="M58">
        <f>TPDDL_EOD!AE58+TPDDL_EOD!AF58</f>
        <v>24.1</v>
      </c>
      <c r="N58">
        <f t="shared" si="0"/>
        <v>125</v>
      </c>
      <c r="O58" s="113">
        <f t="shared" si="1"/>
        <v>0</v>
      </c>
      <c r="P58">
        <v>35.51</v>
      </c>
      <c r="Q58">
        <v>20.09</v>
      </c>
      <c r="R58">
        <v>7.61</v>
      </c>
      <c r="S58">
        <v>37.69</v>
      </c>
      <c r="T58">
        <v>24.1</v>
      </c>
      <c r="U58" s="115">
        <f t="shared" si="2"/>
        <v>125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125</v>
      </c>
      <c r="E59">
        <f>PPCL!N59</f>
        <v>0</v>
      </c>
      <c r="F59">
        <f t="shared" si="4"/>
        <v>125</v>
      </c>
      <c r="G59">
        <f t="shared" si="5"/>
        <v>125</v>
      </c>
      <c r="H59" s="113"/>
      <c r="I59">
        <f>BRPL_EOD!AE59+BRPL_EOD!AF59</f>
        <v>35.51</v>
      </c>
      <c r="J59">
        <f>BYPL_EOD!AE59+BYPL_EOD!AF59</f>
        <v>20.09</v>
      </c>
      <c r="K59">
        <f>MES_EOD!AE59+MES_EOD!AF59</f>
        <v>7.61</v>
      </c>
      <c r="L59">
        <f>NDMC_EOD!AE59+NDMC_EOD!AF59</f>
        <v>37.69</v>
      </c>
      <c r="M59">
        <f>TPDDL_EOD!AE59+TPDDL_EOD!AF59</f>
        <v>24.1</v>
      </c>
      <c r="N59">
        <f t="shared" si="0"/>
        <v>125</v>
      </c>
      <c r="O59" s="113">
        <f t="shared" si="1"/>
        <v>0</v>
      </c>
      <c r="P59">
        <v>35.51</v>
      </c>
      <c r="Q59">
        <v>20.09</v>
      </c>
      <c r="R59">
        <v>7.61</v>
      </c>
      <c r="S59">
        <v>37.69</v>
      </c>
      <c r="T59">
        <v>24.1</v>
      </c>
      <c r="U59" s="115">
        <f t="shared" si="2"/>
        <v>125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125</v>
      </c>
      <c r="E60">
        <f>PPCL!N60</f>
        <v>0</v>
      </c>
      <c r="F60">
        <f t="shared" si="4"/>
        <v>125</v>
      </c>
      <c r="G60">
        <f t="shared" si="5"/>
        <v>125</v>
      </c>
      <c r="H60" s="113"/>
      <c r="I60">
        <f>BRPL_EOD!AE60+BRPL_EOD!AF60</f>
        <v>35.51</v>
      </c>
      <c r="J60">
        <f>BYPL_EOD!AE60+BYPL_EOD!AF60</f>
        <v>20.09</v>
      </c>
      <c r="K60">
        <f>MES_EOD!AE60+MES_EOD!AF60</f>
        <v>7.61</v>
      </c>
      <c r="L60">
        <f>NDMC_EOD!AE60+NDMC_EOD!AF60</f>
        <v>37.69</v>
      </c>
      <c r="M60">
        <f>TPDDL_EOD!AE60+TPDDL_EOD!AF60</f>
        <v>24.1</v>
      </c>
      <c r="N60">
        <f t="shared" si="0"/>
        <v>125</v>
      </c>
      <c r="O60" s="113">
        <f t="shared" si="1"/>
        <v>0</v>
      </c>
      <c r="P60">
        <v>35.51</v>
      </c>
      <c r="Q60">
        <v>20.09</v>
      </c>
      <c r="R60">
        <v>7.61</v>
      </c>
      <c r="S60">
        <v>37.69</v>
      </c>
      <c r="T60">
        <v>24.1</v>
      </c>
      <c r="U60" s="115">
        <f t="shared" si="2"/>
        <v>125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125</v>
      </c>
      <c r="E61">
        <f>PPCL!N61</f>
        <v>0</v>
      </c>
      <c r="F61">
        <f t="shared" si="4"/>
        <v>125</v>
      </c>
      <c r="G61">
        <f t="shared" si="5"/>
        <v>125</v>
      </c>
      <c r="H61" s="113"/>
      <c r="I61">
        <f>BRPL_EOD!AE61+BRPL_EOD!AF61</f>
        <v>35.51</v>
      </c>
      <c r="J61">
        <f>BYPL_EOD!AE61+BYPL_EOD!AF61</f>
        <v>20.09</v>
      </c>
      <c r="K61">
        <f>MES_EOD!AE61+MES_EOD!AF61</f>
        <v>7.61</v>
      </c>
      <c r="L61">
        <f>NDMC_EOD!AE61+NDMC_EOD!AF61</f>
        <v>37.69</v>
      </c>
      <c r="M61">
        <f>TPDDL_EOD!AE61+TPDDL_EOD!AF61</f>
        <v>24.1</v>
      </c>
      <c r="N61">
        <f t="shared" si="0"/>
        <v>125</v>
      </c>
      <c r="O61" s="113">
        <f t="shared" si="1"/>
        <v>0</v>
      </c>
      <c r="P61">
        <v>35.51</v>
      </c>
      <c r="Q61">
        <v>20.09</v>
      </c>
      <c r="R61">
        <v>7.61</v>
      </c>
      <c r="S61">
        <v>37.69</v>
      </c>
      <c r="T61">
        <v>24.1</v>
      </c>
      <c r="U61" s="115">
        <f t="shared" si="2"/>
        <v>125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125</v>
      </c>
      <c r="E62">
        <f>PPCL!N62</f>
        <v>0</v>
      </c>
      <c r="F62">
        <f t="shared" si="4"/>
        <v>125</v>
      </c>
      <c r="G62">
        <f t="shared" si="5"/>
        <v>125</v>
      </c>
      <c r="H62" s="113"/>
      <c r="I62">
        <f>BRPL_EOD!AE62+BRPL_EOD!AF62</f>
        <v>35.51</v>
      </c>
      <c r="J62">
        <f>BYPL_EOD!AE62+BYPL_EOD!AF62</f>
        <v>20.09</v>
      </c>
      <c r="K62">
        <f>MES_EOD!AE62+MES_EOD!AF62</f>
        <v>7.61</v>
      </c>
      <c r="L62">
        <f>NDMC_EOD!AE62+NDMC_EOD!AF62</f>
        <v>37.69</v>
      </c>
      <c r="M62">
        <f>TPDDL_EOD!AE62+TPDDL_EOD!AF62</f>
        <v>24.1</v>
      </c>
      <c r="N62">
        <f t="shared" si="0"/>
        <v>125</v>
      </c>
      <c r="O62" s="113">
        <f t="shared" si="1"/>
        <v>0</v>
      </c>
      <c r="P62">
        <v>35.51</v>
      </c>
      <c r="Q62">
        <v>20.09</v>
      </c>
      <c r="R62">
        <v>7.61</v>
      </c>
      <c r="S62">
        <v>37.69</v>
      </c>
      <c r="T62">
        <v>24.1</v>
      </c>
      <c r="U62" s="115">
        <f t="shared" si="2"/>
        <v>125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125</v>
      </c>
      <c r="E63">
        <f>PPCL!N63</f>
        <v>0</v>
      </c>
      <c r="F63">
        <f t="shared" si="4"/>
        <v>125</v>
      </c>
      <c r="G63">
        <f t="shared" si="5"/>
        <v>125</v>
      </c>
      <c r="H63" s="113"/>
      <c r="I63">
        <f>BRPL_EOD!AE63+BRPL_EOD!AF63</f>
        <v>35.51</v>
      </c>
      <c r="J63">
        <f>BYPL_EOD!AE63+BYPL_EOD!AF63</f>
        <v>20.09</v>
      </c>
      <c r="K63">
        <f>MES_EOD!AE63+MES_EOD!AF63</f>
        <v>7.61</v>
      </c>
      <c r="L63">
        <f>NDMC_EOD!AE63+NDMC_EOD!AF63</f>
        <v>37.69</v>
      </c>
      <c r="M63">
        <f>TPDDL_EOD!AE63+TPDDL_EOD!AF63</f>
        <v>24.1</v>
      </c>
      <c r="N63">
        <f t="shared" si="0"/>
        <v>125</v>
      </c>
      <c r="O63" s="113">
        <f t="shared" si="1"/>
        <v>0</v>
      </c>
      <c r="P63">
        <v>35.51</v>
      </c>
      <c r="Q63">
        <v>20.09</v>
      </c>
      <c r="R63">
        <v>7.61</v>
      </c>
      <c r="S63">
        <v>37.69</v>
      </c>
      <c r="T63">
        <v>24.1</v>
      </c>
      <c r="U63" s="115">
        <f t="shared" si="2"/>
        <v>125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125</v>
      </c>
      <c r="E64">
        <f>PPCL!N64</f>
        <v>0</v>
      </c>
      <c r="F64">
        <f t="shared" si="4"/>
        <v>125</v>
      </c>
      <c r="G64">
        <f t="shared" si="5"/>
        <v>125</v>
      </c>
      <c r="H64" s="113"/>
      <c r="I64">
        <f>BRPL_EOD!AE64+BRPL_EOD!AF64</f>
        <v>35.51</v>
      </c>
      <c r="J64">
        <f>BYPL_EOD!AE64+BYPL_EOD!AF64</f>
        <v>20.09</v>
      </c>
      <c r="K64">
        <f>MES_EOD!AE64+MES_EOD!AF64</f>
        <v>7.61</v>
      </c>
      <c r="L64">
        <f>NDMC_EOD!AE64+NDMC_EOD!AF64</f>
        <v>37.69</v>
      </c>
      <c r="M64">
        <f>TPDDL_EOD!AE64+TPDDL_EOD!AF64</f>
        <v>24.1</v>
      </c>
      <c r="N64">
        <f t="shared" si="0"/>
        <v>125</v>
      </c>
      <c r="O64" s="113">
        <f t="shared" si="1"/>
        <v>0</v>
      </c>
      <c r="P64">
        <v>35.51</v>
      </c>
      <c r="Q64">
        <v>20.09</v>
      </c>
      <c r="R64">
        <v>7.61</v>
      </c>
      <c r="S64">
        <v>37.69</v>
      </c>
      <c r="T64">
        <v>24.1</v>
      </c>
      <c r="U64" s="115">
        <f t="shared" si="2"/>
        <v>125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125</v>
      </c>
      <c r="E65">
        <f>PPCL!N65</f>
        <v>0</v>
      </c>
      <c r="F65">
        <f t="shared" si="4"/>
        <v>125</v>
      </c>
      <c r="G65">
        <f t="shared" si="5"/>
        <v>125</v>
      </c>
      <c r="H65" s="113"/>
      <c r="I65">
        <f>BRPL_EOD!AE65+BRPL_EOD!AF65</f>
        <v>35.51</v>
      </c>
      <c r="J65">
        <f>BYPL_EOD!AE65+BYPL_EOD!AF65</f>
        <v>20.09</v>
      </c>
      <c r="K65">
        <f>MES_EOD!AE65+MES_EOD!AF65</f>
        <v>7.61</v>
      </c>
      <c r="L65">
        <f>NDMC_EOD!AE65+NDMC_EOD!AF65</f>
        <v>37.69</v>
      </c>
      <c r="M65">
        <f>TPDDL_EOD!AE65+TPDDL_EOD!AF65</f>
        <v>24.1</v>
      </c>
      <c r="N65">
        <f t="shared" si="0"/>
        <v>125</v>
      </c>
      <c r="O65" s="113">
        <f t="shared" si="1"/>
        <v>0</v>
      </c>
      <c r="P65">
        <v>35.51</v>
      </c>
      <c r="Q65">
        <v>20.09</v>
      </c>
      <c r="R65">
        <v>7.61</v>
      </c>
      <c r="S65">
        <v>37.69</v>
      </c>
      <c r="T65">
        <v>24.1</v>
      </c>
      <c r="U65" s="115">
        <f t="shared" si="2"/>
        <v>125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125</v>
      </c>
      <c r="E66">
        <f>PPCL!N66</f>
        <v>0</v>
      </c>
      <c r="F66">
        <f t="shared" si="4"/>
        <v>125</v>
      </c>
      <c r="G66">
        <f t="shared" si="5"/>
        <v>125</v>
      </c>
      <c r="H66" s="113"/>
      <c r="I66">
        <f>BRPL_EOD!AE66+BRPL_EOD!AF66</f>
        <v>35.51</v>
      </c>
      <c r="J66">
        <f>BYPL_EOD!AE66+BYPL_EOD!AF66</f>
        <v>20.09</v>
      </c>
      <c r="K66">
        <f>MES_EOD!AE66+MES_EOD!AF66</f>
        <v>7.61</v>
      </c>
      <c r="L66">
        <f>NDMC_EOD!AE66+NDMC_EOD!AF66</f>
        <v>37.69</v>
      </c>
      <c r="M66">
        <f>TPDDL_EOD!AE66+TPDDL_EOD!AF66</f>
        <v>24.1</v>
      </c>
      <c r="N66">
        <f t="shared" si="0"/>
        <v>125</v>
      </c>
      <c r="O66" s="113">
        <f t="shared" si="1"/>
        <v>0</v>
      </c>
      <c r="P66">
        <v>35.51</v>
      </c>
      <c r="Q66">
        <v>20.09</v>
      </c>
      <c r="R66">
        <v>7.61</v>
      </c>
      <c r="S66">
        <v>37.69</v>
      </c>
      <c r="T66">
        <v>24.1</v>
      </c>
      <c r="U66" s="115">
        <f t="shared" si="2"/>
        <v>125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125</v>
      </c>
      <c r="E67">
        <f>PPCL!N67</f>
        <v>0</v>
      </c>
      <c r="F67">
        <f t="shared" si="4"/>
        <v>125</v>
      </c>
      <c r="G67">
        <f t="shared" si="5"/>
        <v>125</v>
      </c>
      <c r="H67" s="113"/>
      <c r="I67">
        <f>BRPL_EOD!AE67+BRPL_EOD!AF67</f>
        <v>35.51</v>
      </c>
      <c r="J67">
        <f>BYPL_EOD!AE67+BYPL_EOD!AF67</f>
        <v>20.09</v>
      </c>
      <c r="K67">
        <f>MES_EOD!AE67+MES_EOD!AF67</f>
        <v>7.61</v>
      </c>
      <c r="L67">
        <f>NDMC_EOD!AE67+NDMC_EOD!AF67</f>
        <v>37.69</v>
      </c>
      <c r="M67">
        <f>TPDDL_EOD!AE67+TPDDL_EOD!AF67</f>
        <v>24.1</v>
      </c>
      <c r="N67">
        <f t="shared" ref="N67:N98" si="6">SUM(I67:M67)</f>
        <v>125</v>
      </c>
      <c r="O67" s="113">
        <f t="shared" ref="O67:O98" si="7">G67-N67</f>
        <v>0</v>
      </c>
      <c r="P67">
        <v>35.51</v>
      </c>
      <c r="Q67">
        <v>20.09</v>
      </c>
      <c r="R67">
        <v>7.61</v>
      </c>
      <c r="S67">
        <v>37.69</v>
      </c>
      <c r="T67">
        <v>24.1</v>
      </c>
      <c r="U67" s="115">
        <f t="shared" ref="U67:U98" si="8">SUM(P67:T67)</f>
        <v>125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125</v>
      </c>
      <c r="E68">
        <f>PPCL!N68</f>
        <v>0</v>
      </c>
      <c r="F68">
        <f t="shared" ref="F68:F98" si="10">B68+C68</f>
        <v>125</v>
      </c>
      <c r="G68">
        <f t="shared" ref="G68:G98" si="11">D68+E68</f>
        <v>125</v>
      </c>
      <c r="H68" s="113"/>
      <c r="I68">
        <f>BRPL_EOD!AE68+BRPL_EOD!AF68</f>
        <v>35.51</v>
      </c>
      <c r="J68">
        <f>BYPL_EOD!AE68+BYPL_EOD!AF68</f>
        <v>20.09</v>
      </c>
      <c r="K68">
        <f>MES_EOD!AE68+MES_EOD!AF68</f>
        <v>7.61</v>
      </c>
      <c r="L68">
        <f>NDMC_EOD!AE68+NDMC_EOD!AF68</f>
        <v>37.69</v>
      </c>
      <c r="M68">
        <f>TPDDL_EOD!AE68+TPDDL_EOD!AF68</f>
        <v>24.1</v>
      </c>
      <c r="N68">
        <f t="shared" si="6"/>
        <v>125</v>
      </c>
      <c r="O68" s="113">
        <f t="shared" si="7"/>
        <v>0</v>
      </c>
      <c r="P68">
        <v>35.51</v>
      </c>
      <c r="Q68">
        <v>20.09</v>
      </c>
      <c r="R68">
        <v>7.61</v>
      </c>
      <c r="S68">
        <v>37.69</v>
      </c>
      <c r="T68">
        <v>24.1</v>
      </c>
      <c r="U68" s="115">
        <f t="shared" si="8"/>
        <v>125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125</v>
      </c>
      <c r="E69">
        <f>PPCL!N69</f>
        <v>0</v>
      </c>
      <c r="F69">
        <f t="shared" si="10"/>
        <v>125</v>
      </c>
      <c r="G69">
        <f t="shared" si="11"/>
        <v>125</v>
      </c>
      <c r="H69" s="113"/>
      <c r="I69">
        <f>BRPL_EOD!AE69+BRPL_EOD!AF69</f>
        <v>35.51</v>
      </c>
      <c r="J69">
        <f>BYPL_EOD!AE69+BYPL_EOD!AF69</f>
        <v>20.09</v>
      </c>
      <c r="K69">
        <f>MES_EOD!AE69+MES_EOD!AF69</f>
        <v>7.61</v>
      </c>
      <c r="L69">
        <f>NDMC_EOD!AE69+NDMC_EOD!AF69</f>
        <v>37.69</v>
      </c>
      <c r="M69">
        <f>TPDDL_EOD!AE69+TPDDL_EOD!AF69</f>
        <v>24.1</v>
      </c>
      <c r="N69">
        <f t="shared" si="6"/>
        <v>125</v>
      </c>
      <c r="O69" s="113">
        <f t="shared" si="7"/>
        <v>0</v>
      </c>
      <c r="P69">
        <v>35.51</v>
      </c>
      <c r="Q69">
        <v>20.09</v>
      </c>
      <c r="R69">
        <v>7.61</v>
      </c>
      <c r="S69">
        <v>37.69</v>
      </c>
      <c r="T69">
        <v>24.1</v>
      </c>
      <c r="U69" s="115">
        <f t="shared" si="8"/>
        <v>125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125</v>
      </c>
      <c r="E70">
        <f>PPCL!N70</f>
        <v>0</v>
      </c>
      <c r="F70">
        <f t="shared" si="10"/>
        <v>125</v>
      </c>
      <c r="G70">
        <f t="shared" si="11"/>
        <v>125</v>
      </c>
      <c r="H70" s="113"/>
      <c r="I70">
        <f>BRPL_EOD!AE70+BRPL_EOD!AF70</f>
        <v>35.51</v>
      </c>
      <c r="J70">
        <f>BYPL_EOD!AE70+BYPL_EOD!AF70</f>
        <v>20.09</v>
      </c>
      <c r="K70">
        <f>MES_EOD!AE70+MES_EOD!AF70</f>
        <v>7.61</v>
      </c>
      <c r="L70">
        <f>NDMC_EOD!AE70+NDMC_EOD!AF70</f>
        <v>37.69</v>
      </c>
      <c r="M70">
        <f>TPDDL_EOD!AE70+TPDDL_EOD!AF70</f>
        <v>24.1</v>
      </c>
      <c r="N70">
        <f t="shared" si="6"/>
        <v>125</v>
      </c>
      <c r="O70" s="113">
        <f t="shared" si="7"/>
        <v>0</v>
      </c>
      <c r="P70">
        <v>35.51</v>
      </c>
      <c r="Q70">
        <v>20.09</v>
      </c>
      <c r="R70">
        <v>7.61</v>
      </c>
      <c r="S70">
        <v>37.69</v>
      </c>
      <c r="T70">
        <v>24.1</v>
      </c>
      <c r="U70" s="115">
        <f t="shared" si="8"/>
        <v>125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125</v>
      </c>
      <c r="E71">
        <f>PPCL!N71</f>
        <v>0</v>
      </c>
      <c r="F71">
        <f t="shared" si="10"/>
        <v>125</v>
      </c>
      <c r="G71">
        <f t="shared" si="11"/>
        <v>125</v>
      </c>
      <c r="H71" s="113"/>
      <c r="I71">
        <f>BRPL_EOD!AE71+BRPL_EOD!AF71</f>
        <v>35.51</v>
      </c>
      <c r="J71">
        <f>BYPL_EOD!AE71+BYPL_EOD!AF71</f>
        <v>20.09</v>
      </c>
      <c r="K71">
        <f>MES_EOD!AE71+MES_EOD!AF71</f>
        <v>7.61</v>
      </c>
      <c r="L71">
        <f>NDMC_EOD!AE71+NDMC_EOD!AF71</f>
        <v>37.69</v>
      </c>
      <c r="M71">
        <f>TPDDL_EOD!AE71+TPDDL_EOD!AF71</f>
        <v>24.1</v>
      </c>
      <c r="N71">
        <f t="shared" si="6"/>
        <v>125</v>
      </c>
      <c r="O71" s="113">
        <f t="shared" si="7"/>
        <v>0</v>
      </c>
      <c r="P71">
        <v>35.51</v>
      </c>
      <c r="Q71">
        <v>20.09</v>
      </c>
      <c r="R71">
        <v>7.61</v>
      </c>
      <c r="S71">
        <v>37.69</v>
      </c>
      <c r="T71">
        <v>24.1</v>
      </c>
      <c r="U71" s="115">
        <f t="shared" si="8"/>
        <v>125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125</v>
      </c>
      <c r="E72">
        <f>PPCL!N72</f>
        <v>0</v>
      </c>
      <c r="F72">
        <f t="shared" si="10"/>
        <v>125</v>
      </c>
      <c r="G72">
        <f t="shared" si="11"/>
        <v>125</v>
      </c>
      <c r="H72" s="113"/>
      <c r="I72">
        <f>BRPL_EOD!AE72+BRPL_EOD!AF72</f>
        <v>35.51</v>
      </c>
      <c r="J72">
        <f>BYPL_EOD!AE72+BYPL_EOD!AF72</f>
        <v>20.09</v>
      </c>
      <c r="K72">
        <f>MES_EOD!AE72+MES_EOD!AF72</f>
        <v>7.61</v>
      </c>
      <c r="L72">
        <f>NDMC_EOD!AE72+NDMC_EOD!AF72</f>
        <v>37.69</v>
      </c>
      <c r="M72">
        <f>TPDDL_EOD!AE72+TPDDL_EOD!AF72</f>
        <v>24.1</v>
      </c>
      <c r="N72">
        <f t="shared" si="6"/>
        <v>125</v>
      </c>
      <c r="O72" s="113">
        <f t="shared" si="7"/>
        <v>0</v>
      </c>
      <c r="P72">
        <v>35.51</v>
      </c>
      <c r="Q72">
        <v>20.09</v>
      </c>
      <c r="R72">
        <v>7.61</v>
      </c>
      <c r="S72">
        <v>37.69</v>
      </c>
      <c r="T72">
        <v>24.1</v>
      </c>
      <c r="U72" s="115">
        <f t="shared" si="8"/>
        <v>125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125</v>
      </c>
      <c r="E73">
        <f>PPCL!N73</f>
        <v>0</v>
      </c>
      <c r="F73">
        <f t="shared" si="10"/>
        <v>125</v>
      </c>
      <c r="G73">
        <f t="shared" si="11"/>
        <v>125</v>
      </c>
      <c r="H73" s="113"/>
      <c r="I73">
        <f>BRPL_EOD!AE73+BRPL_EOD!AF73</f>
        <v>35.51</v>
      </c>
      <c r="J73">
        <f>BYPL_EOD!AE73+BYPL_EOD!AF73</f>
        <v>20.09</v>
      </c>
      <c r="K73">
        <f>MES_EOD!AE73+MES_EOD!AF73</f>
        <v>7.61</v>
      </c>
      <c r="L73">
        <f>NDMC_EOD!AE73+NDMC_EOD!AF73</f>
        <v>37.69</v>
      </c>
      <c r="M73">
        <f>TPDDL_EOD!AE73+TPDDL_EOD!AF73</f>
        <v>24.1</v>
      </c>
      <c r="N73">
        <f t="shared" si="6"/>
        <v>125</v>
      </c>
      <c r="O73" s="113">
        <f t="shared" si="7"/>
        <v>0</v>
      </c>
      <c r="P73">
        <v>35.51</v>
      </c>
      <c r="Q73">
        <v>20.09</v>
      </c>
      <c r="R73">
        <v>7.61</v>
      </c>
      <c r="S73">
        <v>37.69</v>
      </c>
      <c r="T73">
        <v>24.1</v>
      </c>
      <c r="U73" s="115">
        <f t="shared" si="8"/>
        <v>125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125</v>
      </c>
      <c r="E74">
        <f>PPCL!N74</f>
        <v>0</v>
      </c>
      <c r="F74">
        <f t="shared" si="10"/>
        <v>125</v>
      </c>
      <c r="G74">
        <f t="shared" si="11"/>
        <v>125</v>
      </c>
      <c r="H74" s="113"/>
      <c r="I74">
        <f>BRPL_EOD!AE74+BRPL_EOD!AF74</f>
        <v>35.51</v>
      </c>
      <c r="J74">
        <f>BYPL_EOD!AE74+BYPL_EOD!AF74</f>
        <v>20.09</v>
      </c>
      <c r="K74">
        <f>MES_EOD!AE74+MES_EOD!AF74</f>
        <v>7.61</v>
      </c>
      <c r="L74">
        <f>NDMC_EOD!AE74+NDMC_EOD!AF74</f>
        <v>37.69</v>
      </c>
      <c r="M74">
        <f>TPDDL_EOD!AE74+TPDDL_EOD!AF74</f>
        <v>24.1</v>
      </c>
      <c r="N74">
        <f t="shared" si="6"/>
        <v>125</v>
      </c>
      <c r="O74" s="113">
        <f t="shared" si="7"/>
        <v>0</v>
      </c>
      <c r="P74">
        <v>35.51</v>
      </c>
      <c r="Q74">
        <v>20.09</v>
      </c>
      <c r="R74">
        <v>7.61</v>
      </c>
      <c r="S74">
        <v>37.69</v>
      </c>
      <c r="T74">
        <v>24.1</v>
      </c>
      <c r="U74" s="115">
        <f t="shared" si="8"/>
        <v>125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0</v>
      </c>
      <c r="D99" s="115">
        <f t="shared" si="12"/>
        <v>2.25</v>
      </c>
      <c r="E99" s="115">
        <f t="shared" si="12"/>
        <v>0</v>
      </c>
      <c r="F99" s="115">
        <f t="shared" si="12"/>
        <v>3</v>
      </c>
      <c r="G99" s="115">
        <f t="shared" si="12"/>
        <v>2.25</v>
      </c>
      <c r="H99" s="115"/>
      <c r="I99" s="115">
        <f t="shared" si="12"/>
        <v>0.63918000000000075</v>
      </c>
      <c r="J99" s="115">
        <f t="shared" si="12"/>
        <v>0.36161999999999966</v>
      </c>
      <c r="K99" s="115">
        <f t="shared" si="12"/>
        <v>0.13698000000000018</v>
      </c>
      <c r="L99" s="115">
        <f t="shared" si="12"/>
        <v>0.6784200000000008</v>
      </c>
      <c r="M99" s="115">
        <f t="shared" si="12"/>
        <v>0.43379999999999952</v>
      </c>
      <c r="N99" s="115">
        <f t="shared" si="12"/>
        <v>2.25</v>
      </c>
      <c r="O99" s="115">
        <f t="shared" si="12"/>
        <v>0</v>
      </c>
      <c r="P99" s="115">
        <f t="shared" si="12"/>
        <v>0.63918000000000075</v>
      </c>
      <c r="Q99" s="115">
        <f t="shared" si="12"/>
        <v>0.36161999999999966</v>
      </c>
      <c r="R99" s="115">
        <f t="shared" si="12"/>
        <v>0.13698000000000018</v>
      </c>
      <c r="S99" s="115">
        <f t="shared" si="12"/>
        <v>0.6784200000000008</v>
      </c>
      <c r="T99" s="115">
        <f t="shared" si="12"/>
        <v>0.43379999999999952</v>
      </c>
      <c r="U99" s="115">
        <f t="shared" si="12"/>
        <v>2.25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27</v>
      </c>
      <c r="E3">
        <f>PPCL!P3</f>
        <v>0</v>
      </c>
      <c r="F3">
        <f>B3+C3</f>
        <v>205</v>
      </c>
      <c r="G3">
        <f>D3+E3</f>
        <v>27</v>
      </c>
      <c r="H3" s="113"/>
      <c r="I3">
        <f>BRPL_EOD!AG3+BRPL_EOD!AH3</f>
        <v>7.66</v>
      </c>
      <c r="J3">
        <f>BYPL_EOD!AG3+BYPL_EOD!AH3</f>
        <v>4.3499999999999996</v>
      </c>
      <c r="K3">
        <f>MES_EOD!AG3+MES_EOD!AH3</f>
        <v>1.64</v>
      </c>
      <c r="L3">
        <f>NDMC_EOD!AG3+NDMC_EOD!AH3</f>
        <v>8.1300000000000008</v>
      </c>
      <c r="M3">
        <f>TPDDL_EOD!AG3+TPDDL_EOD!AH3</f>
        <v>5.22</v>
      </c>
      <c r="N3">
        <f t="shared" ref="N3:N66" si="0">SUM(I3:M3)</f>
        <v>27</v>
      </c>
      <c r="O3" s="113">
        <f t="shared" ref="O3:O66" si="1">G3-N3</f>
        <v>0</v>
      </c>
      <c r="P3">
        <v>7.66</v>
      </c>
      <c r="Q3">
        <v>4.3499999999999996</v>
      </c>
      <c r="R3">
        <v>1.64</v>
      </c>
      <c r="S3">
        <v>8.1300000000000008</v>
      </c>
      <c r="T3">
        <v>5.22</v>
      </c>
      <c r="U3" s="115">
        <f t="shared" ref="U3:U66" si="2">SUM(P3:T3)</f>
        <v>27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27</v>
      </c>
      <c r="E4">
        <f>PPCL!P4</f>
        <v>0</v>
      </c>
      <c r="F4">
        <f t="shared" ref="F4:F67" si="4">B4+C4</f>
        <v>205</v>
      </c>
      <c r="G4">
        <f t="shared" ref="G4:G67" si="5">D4+E4</f>
        <v>27</v>
      </c>
      <c r="H4" s="113"/>
      <c r="I4">
        <f>BRPL_EOD!AG4+BRPL_EOD!AH4</f>
        <v>7.66</v>
      </c>
      <c r="J4">
        <f>BYPL_EOD!AG4+BYPL_EOD!AH4</f>
        <v>4.3499999999999996</v>
      </c>
      <c r="K4">
        <f>MES_EOD!AG4+MES_EOD!AH4</f>
        <v>1.64</v>
      </c>
      <c r="L4">
        <f>NDMC_EOD!AG4+NDMC_EOD!AH4</f>
        <v>8.1300000000000008</v>
      </c>
      <c r="M4">
        <f>TPDDL_EOD!AG4+TPDDL_EOD!AH4</f>
        <v>5.22</v>
      </c>
      <c r="N4">
        <f t="shared" si="0"/>
        <v>27</v>
      </c>
      <c r="O4" s="113">
        <f t="shared" si="1"/>
        <v>0</v>
      </c>
      <c r="P4">
        <v>7.66</v>
      </c>
      <c r="Q4">
        <v>4.3499999999999996</v>
      </c>
      <c r="R4">
        <v>1.64</v>
      </c>
      <c r="S4">
        <v>8.1300000000000008</v>
      </c>
      <c r="T4">
        <v>5.22</v>
      </c>
      <c r="U4" s="115">
        <f t="shared" si="2"/>
        <v>27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27</v>
      </c>
      <c r="E5">
        <f>PPCL!P5</f>
        <v>0</v>
      </c>
      <c r="F5">
        <f t="shared" si="4"/>
        <v>205</v>
      </c>
      <c r="G5">
        <f t="shared" si="5"/>
        <v>27</v>
      </c>
      <c r="H5" s="113"/>
      <c r="I5">
        <f>BRPL_EOD!AG5+BRPL_EOD!AH5</f>
        <v>7.66</v>
      </c>
      <c r="J5">
        <f>BYPL_EOD!AG5+BYPL_EOD!AH5</f>
        <v>4.3499999999999996</v>
      </c>
      <c r="K5">
        <f>MES_EOD!AG5+MES_EOD!AH5</f>
        <v>1.64</v>
      </c>
      <c r="L5">
        <f>NDMC_EOD!AG5+NDMC_EOD!AH5</f>
        <v>8.1300000000000008</v>
      </c>
      <c r="M5">
        <f>TPDDL_EOD!AG5+TPDDL_EOD!AH5</f>
        <v>5.22</v>
      </c>
      <c r="N5">
        <f t="shared" si="0"/>
        <v>27</v>
      </c>
      <c r="O5" s="113">
        <f t="shared" si="1"/>
        <v>0</v>
      </c>
      <c r="P5">
        <v>7.66</v>
      </c>
      <c r="Q5">
        <v>4.3499999999999996</v>
      </c>
      <c r="R5">
        <v>1.64</v>
      </c>
      <c r="S5">
        <v>8.1300000000000008</v>
      </c>
      <c r="T5">
        <v>5.22</v>
      </c>
      <c r="U5" s="115">
        <f t="shared" si="2"/>
        <v>27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27</v>
      </c>
      <c r="E6">
        <f>PPCL!P6</f>
        <v>0</v>
      </c>
      <c r="F6">
        <f t="shared" si="4"/>
        <v>205</v>
      </c>
      <c r="G6">
        <f t="shared" si="5"/>
        <v>27</v>
      </c>
      <c r="H6" s="113"/>
      <c r="I6">
        <f>BRPL_EOD!AG6+BRPL_EOD!AH6</f>
        <v>7.66</v>
      </c>
      <c r="J6">
        <f>BYPL_EOD!AG6+BYPL_EOD!AH6</f>
        <v>4.3499999999999996</v>
      </c>
      <c r="K6">
        <f>MES_EOD!AG6+MES_EOD!AH6</f>
        <v>1.64</v>
      </c>
      <c r="L6">
        <f>NDMC_EOD!AG6+NDMC_EOD!AH6</f>
        <v>8.1300000000000008</v>
      </c>
      <c r="M6">
        <f>TPDDL_EOD!AG6+TPDDL_EOD!AH6</f>
        <v>5.22</v>
      </c>
      <c r="N6">
        <f t="shared" si="0"/>
        <v>27</v>
      </c>
      <c r="O6" s="113">
        <f t="shared" si="1"/>
        <v>0</v>
      </c>
      <c r="P6">
        <v>7.66</v>
      </c>
      <c r="Q6">
        <v>4.3499999999999996</v>
      </c>
      <c r="R6">
        <v>1.64</v>
      </c>
      <c r="S6">
        <v>8.1300000000000008</v>
      </c>
      <c r="T6">
        <v>5.22</v>
      </c>
      <c r="U6" s="115">
        <f t="shared" si="2"/>
        <v>27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27</v>
      </c>
      <c r="E7">
        <f>PPCL!P7</f>
        <v>0</v>
      </c>
      <c r="F7">
        <f t="shared" si="4"/>
        <v>205</v>
      </c>
      <c r="G7">
        <f t="shared" si="5"/>
        <v>27</v>
      </c>
      <c r="H7" s="113"/>
      <c r="I7">
        <f>BRPL_EOD!AG7+BRPL_EOD!AH7</f>
        <v>7.66</v>
      </c>
      <c r="J7">
        <f>BYPL_EOD!AG7+BYPL_EOD!AH7</f>
        <v>4.3499999999999996</v>
      </c>
      <c r="K7">
        <f>MES_EOD!AG7+MES_EOD!AH7</f>
        <v>1.64</v>
      </c>
      <c r="L7">
        <f>NDMC_EOD!AG7+NDMC_EOD!AH7</f>
        <v>8.1300000000000008</v>
      </c>
      <c r="M7">
        <f>TPDDL_EOD!AG7+TPDDL_EOD!AH7</f>
        <v>5.22</v>
      </c>
      <c r="N7">
        <f t="shared" si="0"/>
        <v>27</v>
      </c>
      <c r="O7" s="113">
        <f t="shared" si="1"/>
        <v>0</v>
      </c>
      <c r="P7">
        <v>7.66</v>
      </c>
      <c r="Q7">
        <v>4.3499999999999996</v>
      </c>
      <c r="R7">
        <v>1.64</v>
      </c>
      <c r="S7">
        <v>8.1300000000000008</v>
      </c>
      <c r="T7">
        <v>5.22</v>
      </c>
      <c r="U7" s="115">
        <f t="shared" si="2"/>
        <v>27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27</v>
      </c>
      <c r="E8">
        <f>PPCL!P8</f>
        <v>0</v>
      </c>
      <c r="F8">
        <f t="shared" si="4"/>
        <v>205</v>
      </c>
      <c r="G8">
        <f t="shared" si="5"/>
        <v>27</v>
      </c>
      <c r="H8" s="113"/>
      <c r="I8">
        <f>BRPL_EOD!AG8+BRPL_EOD!AH8</f>
        <v>7.66</v>
      </c>
      <c r="J8">
        <f>BYPL_EOD!AG8+BYPL_EOD!AH8</f>
        <v>4.3499999999999996</v>
      </c>
      <c r="K8">
        <f>MES_EOD!AG8+MES_EOD!AH8</f>
        <v>1.64</v>
      </c>
      <c r="L8">
        <f>NDMC_EOD!AG8+NDMC_EOD!AH8</f>
        <v>8.1300000000000008</v>
      </c>
      <c r="M8">
        <f>TPDDL_EOD!AG8+TPDDL_EOD!AH8</f>
        <v>5.22</v>
      </c>
      <c r="N8">
        <f t="shared" si="0"/>
        <v>27</v>
      </c>
      <c r="O8" s="113">
        <f t="shared" si="1"/>
        <v>0</v>
      </c>
      <c r="P8">
        <v>7.66</v>
      </c>
      <c r="Q8">
        <v>4.3499999999999996</v>
      </c>
      <c r="R8">
        <v>1.64</v>
      </c>
      <c r="S8">
        <v>8.1300000000000008</v>
      </c>
      <c r="T8">
        <v>5.22</v>
      </c>
      <c r="U8" s="115">
        <f t="shared" si="2"/>
        <v>27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27</v>
      </c>
      <c r="E9">
        <f>PPCL!P9</f>
        <v>0</v>
      </c>
      <c r="F9">
        <f t="shared" si="4"/>
        <v>205</v>
      </c>
      <c r="G9">
        <f t="shared" si="5"/>
        <v>27</v>
      </c>
      <c r="H9" s="113"/>
      <c r="I9">
        <f>BRPL_EOD!AG9+BRPL_EOD!AH9</f>
        <v>7.66</v>
      </c>
      <c r="J9">
        <f>BYPL_EOD!AG9+BYPL_EOD!AH9</f>
        <v>4.3499999999999996</v>
      </c>
      <c r="K9">
        <f>MES_EOD!AG9+MES_EOD!AH9</f>
        <v>1.64</v>
      </c>
      <c r="L9">
        <f>NDMC_EOD!AG9+NDMC_EOD!AH9</f>
        <v>8.1300000000000008</v>
      </c>
      <c r="M9">
        <f>TPDDL_EOD!AG9+TPDDL_EOD!AH9</f>
        <v>5.22</v>
      </c>
      <c r="N9">
        <f t="shared" si="0"/>
        <v>27</v>
      </c>
      <c r="O9" s="113">
        <f t="shared" si="1"/>
        <v>0</v>
      </c>
      <c r="P9">
        <v>7.66</v>
      </c>
      <c r="Q9">
        <v>4.3499999999999996</v>
      </c>
      <c r="R9">
        <v>1.64</v>
      </c>
      <c r="S9">
        <v>8.1300000000000008</v>
      </c>
      <c r="T9">
        <v>5.22</v>
      </c>
      <c r="U9" s="115">
        <f t="shared" si="2"/>
        <v>27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27</v>
      </c>
      <c r="E10">
        <f>PPCL!P10</f>
        <v>0</v>
      </c>
      <c r="F10">
        <f t="shared" si="4"/>
        <v>205</v>
      </c>
      <c r="G10">
        <f t="shared" si="5"/>
        <v>27</v>
      </c>
      <c r="H10" s="113"/>
      <c r="I10">
        <f>BRPL_EOD!AG10+BRPL_EOD!AH10</f>
        <v>7.66</v>
      </c>
      <c r="J10">
        <f>BYPL_EOD!AG10+BYPL_EOD!AH10</f>
        <v>4.3499999999999996</v>
      </c>
      <c r="K10">
        <f>MES_EOD!AG10+MES_EOD!AH10</f>
        <v>1.64</v>
      </c>
      <c r="L10">
        <f>NDMC_EOD!AG10+NDMC_EOD!AH10</f>
        <v>8.1300000000000008</v>
      </c>
      <c r="M10">
        <f>TPDDL_EOD!AG10+TPDDL_EOD!AH10</f>
        <v>5.22</v>
      </c>
      <c r="N10">
        <f t="shared" si="0"/>
        <v>27</v>
      </c>
      <c r="O10" s="113">
        <f t="shared" si="1"/>
        <v>0</v>
      </c>
      <c r="P10">
        <v>7.66</v>
      </c>
      <c r="Q10">
        <v>4.3499999999999996</v>
      </c>
      <c r="R10">
        <v>1.64</v>
      </c>
      <c r="S10">
        <v>8.1300000000000008</v>
      </c>
      <c r="T10">
        <v>5.22</v>
      </c>
      <c r="U10" s="115">
        <f t="shared" si="2"/>
        <v>27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27</v>
      </c>
      <c r="E11">
        <f>PPCL!P11</f>
        <v>0</v>
      </c>
      <c r="F11">
        <f t="shared" si="4"/>
        <v>205</v>
      </c>
      <c r="G11">
        <f t="shared" si="5"/>
        <v>27</v>
      </c>
      <c r="H11" s="113"/>
      <c r="I11">
        <f>BRPL_EOD!AG11+BRPL_EOD!AH11</f>
        <v>7.66</v>
      </c>
      <c r="J11">
        <f>BYPL_EOD!AG11+BYPL_EOD!AH11</f>
        <v>4.3499999999999996</v>
      </c>
      <c r="K11">
        <f>MES_EOD!AG11+MES_EOD!AH11</f>
        <v>1.64</v>
      </c>
      <c r="L11">
        <f>NDMC_EOD!AG11+NDMC_EOD!AH11</f>
        <v>8.1300000000000008</v>
      </c>
      <c r="M11">
        <f>TPDDL_EOD!AG11+TPDDL_EOD!AH11</f>
        <v>5.22</v>
      </c>
      <c r="N11">
        <f t="shared" si="0"/>
        <v>27</v>
      </c>
      <c r="O11" s="113">
        <f t="shared" si="1"/>
        <v>0</v>
      </c>
      <c r="P11">
        <v>7.66</v>
      </c>
      <c r="Q11">
        <v>4.3499999999999996</v>
      </c>
      <c r="R11">
        <v>1.64</v>
      </c>
      <c r="S11">
        <v>8.1300000000000008</v>
      </c>
      <c r="T11">
        <v>5.22</v>
      </c>
      <c r="U11" s="115">
        <f t="shared" si="2"/>
        <v>27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27</v>
      </c>
      <c r="E12">
        <f>PPCL!P12</f>
        <v>0</v>
      </c>
      <c r="F12">
        <f t="shared" si="4"/>
        <v>205</v>
      </c>
      <c r="G12">
        <f t="shared" si="5"/>
        <v>27</v>
      </c>
      <c r="H12" s="113"/>
      <c r="I12">
        <f>BRPL_EOD!AG12+BRPL_EOD!AH12</f>
        <v>7.66</v>
      </c>
      <c r="J12">
        <f>BYPL_EOD!AG12+BYPL_EOD!AH12</f>
        <v>4.3499999999999996</v>
      </c>
      <c r="K12">
        <f>MES_EOD!AG12+MES_EOD!AH12</f>
        <v>1.64</v>
      </c>
      <c r="L12">
        <f>NDMC_EOD!AG12+NDMC_EOD!AH12</f>
        <v>8.1300000000000008</v>
      </c>
      <c r="M12">
        <f>TPDDL_EOD!AG12+TPDDL_EOD!AH12</f>
        <v>5.22</v>
      </c>
      <c r="N12">
        <f t="shared" si="0"/>
        <v>27</v>
      </c>
      <c r="O12" s="113">
        <f t="shared" si="1"/>
        <v>0</v>
      </c>
      <c r="P12">
        <v>7.66</v>
      </c>
      <c r="Q12">
        <v>4.3499999999999996</v>
      </c>
      <c r="R12">
        <v>1.64</v>
      </c>
      <c r="S12">
        <v>8.1300000000000008</v>
      </c>
      <c r="T12">
        <v>5.22</v>
      </c>
      <c r="U12" s="115">
        <f t="shared" si="2"/>
        <v>27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27</v>
      </c>
      <c r="E13">
        <f>PPCL!P13</f>
        <v>0</v>
      </c>
      <c r="F13">
        <f t="shared" si="4"/>
        <v>205</v>
      </c>
      <c r="G13">
        <f t="shared" si="5"/>
        <v>27</v>
      </c>
      <c r="H13" s="113"/>
      <c r="I13">
        <f>BRPL_EOD!AG13+BRPL_EOD!AH13</f>
        <v>7.66</v>
      </c>
      <c r="J13">
        <f>BYPL_EOD!AG13+BYPL_EOD!AH13</f>
        <v>4.3499999999999996</v>
      </c>
      <c r="K13">
        <f>MES_EOD!AG13+MES_EOD!AH13</f>
        <v>1.64</v>
      </c>
      <c r="L13">
        <f>NDMC_EOD!AG13+NDMC_EOD!AH13</f>
        <v>8.1300000000000008</v>
      </c>
      <c r="M13">
        <f>TPDDL_EOD!AG13+TPDDL_EOD!AH13</f>
        <v>5.22</v>
      </c>
      <c r="N13">
        <f t="shared" si="0"/>
        <v>27</v>
      </c>
      <c r="O13" s="113">
        <f t="shared" si="1"/>
        <v>0</v>
      </c>
      <c r="P13">
        <v>7.66</v>
      </c>
      <c r="Q13">
        <v>4.3499999999999996</v>
      </c>
      <c r="R13">
        <v>1.64</v>
      </c>
      <c r="S13">
        <v>8.1300000000000008</v>
      </c>
      <c r="T13">
        <v>5.22</v>
      </c>
      <c r="U13" s="115">
        <f t="shared" si="2"/>
        <v>27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28</v>
      </c>
      <c r="E14">
        <f>PPCL!P14</f>
        <v>0</v>
      </c>
      <c r="F14">
        <f t="shared" si="4"/>
        <v>205</v>
      </c>
      <c r="G14">
        <f t="shared" si="5"/>
        <v>28</v>
      </c>
      <c r="H14" s="113"/>
      <c r="I14">
        <f>BRPL_EOD!AG14+BRPL_EOD!AH14</f>
        <v>7.94</v>
      </c>
      <c r="J14">
        <f>BYPL_EOD!AG14+BYPL_EOD!AH14</f>
        <v>4.51</v>
      </c>
      <c r="K14">
        <f>MES_EOD!AG14+MES_EOD!AH14</f>
        <v>1.7</v>
      </c>
      <c r="L14">
        <f>NDMC_EOD!AG14+NDMC_EOD!AH14</f>
        <v>8.43</v>
      </c>
      <c r="M14">
        <f>TPDDL_EOD!AG14+TPDDL_EOD!AH14</f>
        <v>5.41</v>
      </c>
      <c r="N14">
        <f t="shared" si="0"/>
        <v>27.99</v>
      </c>
      <c r="O14" s="113">
        <f t="shared" si="1"/>
        <v>1.0000000000001563E-2</v>
      </c>
      <c r="P14">
        <v>7.9428367274026446</v>
      </c>
      <c r="Q14">
        <v>4.5116112897463383</v>
      </c>
      <c r="R14">
        <v>1.7006073597713469</v>
      </c>
      <c r="S14">
        <v>8.4330117899249739</v>
      </c>
      <c r="T14">
        <v>5.4119328331546983</v>
      </c>
      <c r="U14" s="115">
        <f t="shared" si="2"/>
        <v>28.000000000000004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28</v>
      </c>
      <c r="E15">
        <f>PPCL!P15</f>
        <v>0</v>
      </c>
      <c r="F15">
        <f t="shared" si="4"/>
        <v>205</v>
      </c>
      <c r="G15">
        <f t="shared" si="5"/>
        <v>28</v>
      </c>
      <c r="H15" s="113"/>
      <c r="I15">
        <f>BRPL_EOD!AG15+BRPL_EOD!AH15</f>
        <v>7.94</v>
      </c>
      <c r="J15">
        <f>BYPL_EOD!AG15+BYPL_EOD!AH15</f>
        <v>4.51</v>
      </c>
      <c r="K15">
        <f>MES_EOD!AG15+MES_EOD!AH15</f>
        <v>1.7</v>
      </c>
      <c r="L15">
        <f>NDMC_EOD!AG15+NDMC_EOD!AH15</f>
        <v>8.43</v>
      </c>
      <c r="M15">
        <f>TPDDL_EOD!AG15+TPDDL_EOD!AH15</f>
        <v>5.41</v>
      </c>
      <c r="N15">
        <f t="shared" si="0"/>
        <v>27.99</v>
      </c>
      <c r="O15" s="113">
        <f t="shared" si="1"/>
        <v>1.0000000000001563E-2</v>
      </c>
      <c r="P15">
        <v>7.9428367274026446</v>
      </c>
      <c r="Q15">
        <v>4.5116112897463383</v>
      </c>
      <c r="R15">
        <v>1.7006073597713469</v>
      </c>
      <c r="S15">
        <v>8.4330117899249739</v>
      </c>
      <c r="T15">
        <v>5.4119328331546983</v>
      </c>
      <c r="U15" s="115">
        <f t="shared" si="2"/>
        <v>28.000000000000004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28</v>
      </c>
      <c r="E16">
        <f>PPCL!P16</f>
        <v>0</v>
      </c>
      <c r="F16">
        <f t="shared" si="4"/>
        <v>205</v>
      </c>
      <c r="G16">
        <f t="shared" si="5"/>
        <v>28</v>
      </c>
      <c r="H16" s="113"/>
      <c r="I16">
        <f>BRPL_EOD!AG16+BRPL_EOD!AH16</f>
        <v>7.94</v>
      </c>
      <c r="J16">
        <f>BYPL_EOD!AG16+BYPL_EOD!AH16</f>
        <v>4.51</v>
      </c>
      <c r="K16">
        <f>MES_EOD!AG16+MES_EOD!AH16</f>
        <v>1.7</v>
      </c>
      <c r="L16">
        <f>NDMC_EOD!AG16+NDMC_EOD!AH16</f>
        <v>8.43</v>
      </c>
      <c r="M16">
        <f>TPDDL_EOD!AG16+TPDDL_EOD!AH16</f>
        <v>5.41</v>
      </c>
      <c r="N16">
        <f t="shared" si="0"/>
        <v>27.99</v>
      </c>
      <c r="O16" s="113">
        <f t="shared" si="1"/>
        <v>1.0000000000001563E-2</v>
      </c>
      <c r="P16">
        <v>7.9428367274026446</v>
      </c>
      <c r="Q16">
        <v>4.5116112897463383</v>
      </c>
      <c r="R16">
        <v>1.7006073597713469</v>
      </c>
      <c r="S16">
        <v>8.4330117899249739</v>
      </c>
      <c r="T16">
        <v>5.4119328331546983</v>
      </c>
      <c r="U16" s="115">
        <f t="shared" si="2"/>
        <v>28.000000000000004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28</v>
      </c>
      <c r="E17">
        <f>PPCL!P17</f>
        <v>0</v>
      </c>
      <c r="F17">
        <f t="shared" si="4"/>
        <v>205</v>
      </c>
      <c r="G17">
        <f t="shared" si="5"/>
        <v>28</v>
      </c>
      <c r="H17" s="113"/>
      <c r="I17">
        <f>BRPL_EOD!AG17+BRPL_EOD!AH17</f>
        <v>7.94</v>
      </c>
      <c r="J17">
        <f>BYPL_EOD!AG17+BYPL_EOD!AH17</f>
        <v>4.51</v>
      </c>
      <c r="K17">
        <f>MES_EOD!AG17+MES_EOD!AH17</f>
        <v>1.7</v>
      </c>
      <c r="L17">
        <f>NDMC_EOD!AG17+NDMC_EOD!AH17</f>
        <v>8.43</v>
      </c>
      <c r="M17">
        <f>TPDDL_EOD!AG17+TPDDL_EOD!AH17</f>
        <v>5.41</v>
      </c>
      <c r="N17">
        <f t="shared" si="0"/>
        <v>27.99</v>
      </c>
      <c r="O17" s="113">
        <f t="shared" si="1"/>
        <v>1.0000000000001563E-2</v>
      </c>
      <c r="P17">
        <v>7.9428367274026446</v>
      </c>
      <c r="Q17">
        <v>4.5116112897463383</v>
      </c>
      <c r="R17">
        <v>1.7006073597713469</v>
      </c>
      <c r="S17">
        <v>8.4330117899249739</v>
      </c>
      <c r="T17">
        <v>5.4119328331546983</v>
      </c>
      <c r="U17" s="115">
        <f t="shared" si="2"/>
        <v>28.000000000000004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29</v>
      </c>
      <c r="E18">
        <f>PPCL!P18</f>
        <v>0</v>
      </c>
      <c r="F18">
        <f t="shared" si="4"/>
        <v>205</v>
      </c>
      <c r="G18">
        <f t="shared" si="5"/>
        <v>29</v>
      </c>
      <c r="H18" s="113"/>
      <c r="I18">
        <f>BRPL_EOD!AG18+BRPL_EOD!AH18</f>
        <v>8.23</v>
      </c>
      <c r="J18">
        <f>BYPL_EOD!AG18+BYPL_EOD!AH18</f>
        <v>4.67</v>
      </c>
      <c r="K18">
        <f>MES_EOD!AG18+MES_EOD!AH18</f>
        <v>1.76</v>
      </c>
      <c r="L18">
        <f>NDMC_EOD!AG18+NDMC_EOD!AH18</f>
        <v>8.73</v>
      </c>
      <c r="M18">
        <f>TPDDL_EOD!AG18+TPDDL_EOD!AH18</f>
        <v>5.61</v>
      </c>
      <c r="N18">
        <f t="shared" si="0"/>
        <v>29</v>
      </c>
      <c r="O18" s="113">
        <f t="shared" si="1"/>
        <v>0</v>
      </c>
      <c r="P18">
        <v>8.23</v>
      </c>
      <c r="Q18">
        <v>4.67</v>
      </c>
      <c r="R18">
        <v>1.76</v>
      </c>
      <c r="S18">
        <v>8.73</v>
      </c>
      <c r="T18">
        <v>5.61</v>
      </c>
      <c r="U18" s="115">
        <f t="shared" si="2"/>
        <v>29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29</v>
      </c>
      <c r="E19">
        <f>PPCL!P19</f>
        <v>0</v>
      </c>
      <c r="F19">
        <f t="shared" si="4"/>
        <v>205</v>
      </c>
      <c r="G19">
        <f t="shared" si="5"/>
        <v>29</v>
      </c>
      <c r="H19" s="113"/>
      <c r="I19">
        <f>BRPL_EOD!AG19+BRPL_EOD!AH19</f>
        <v>8.23</v>
      </c>
      <c r="J19">
        <f>BYPL_EOD!AG19+BYPL_EOD!AH19</f>
        <v>4.67</v>
      </c>
      <c r="K19">
        <f>MES_EOD!AG19+MES_EOD!AH19</f>
        <v>1.76</v>
      </c>
      <c r="L19">
        <f>NDMC_EOD!AG19+NDMC_EOD!AH19</f>
        <v>8.73</v>
      </c>
      <c r="M19">
        <f>TPDDL_EOD!AG19+TPDDL_EOD!AH19</f>
        <v>5.61</v>
      </c>
      <c r="N19">
        <f t="shared" si="0"/>
        <v>29</v>
      </c>
      <c r="O19" s="113">
        <f t="shared" si="1"/>
        <v>0</v>
      </c>
      <c r="P19">
        <v>8.23</v>
      </c>
      <c r="Q19">
        <v>4.67</v>
      </c>
      <c r="R19">
        <v>1.76</v>
      </c>
      <c r="S19">
        <v>8.73</v>
      </c>
      <c r="T19">
        <v>5.61</v>
      </c>
      <c r="U19" s="115">
        <f t="shared" si="2"/>
        <v>29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29</v>
      </c>
      <c r="E20">
        <f>PPCL!P20</f>
        <v>0</v>
      </c>
      <c r="F20">
        <f t="shared" si="4"/>
        <v>205</v>
      </c>
      <c r="G20">
        <f t="shared" si="5"/>
        <v>29</v>
      </c>
      <c r="H20" s="113"/>
      <c r="I20">
        <f>BRPL_EOD!AG20+BRPL_EOD!AH20</f>
        <v>8.23</v>
      </c>
      <c r="J20">
        <f>BYPL_EOD!AG20+BYPL_EOD!AH20</f>
        <v>4.67</v>
      </c>
      <c r="K20">
        <f>MES_EOD!AG20+MES_EOD!AH20</f>
        <v>1.76</v>
      </c>
      <c r="L20">
        <f>NDMC_EOD!AG20+NDMC_EOD!AH20</f>
        <v>8.73</v>
      </c>
      <c r="M20">
        <f>TPDDL_EOD!AG20+TPDDL_EOD!AH20</f>
        <v>5.61</v>
      </c>
      <c r="N20">
        <f t="shared" si="0"/>
        <v>29</v>
      </c>
      <c r="O20" s="113">
        <f t="shared" si="1"/>
        <v>0</v>
      </c>
      <c r="P20">
        <v>8.23</v>
      </c>
      <c r="Q20">
        <v>4.67</v>
      </c>
      <c r="R20">
        <v>1.76</v>
      </c>
      <c r="S20">
        <v>8.73</v>
      </c>
      <c r="T20">
        <v>5.61</v>
      </c>
      <c r="U20" s="115">
        <f t="shared" si="2"/>
        <v>29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30</v>
      </c>
      <c r="E21">
        <f>PPCL!P21</f>
        <v>0</v>
      </c>
      <c r="F21">
        <f t="shared" si="4"/>
        <v>205</v>
      </c>
      <c r="G21">
        <f t="shared" si="5"/>
        <v>30</v>
      </c>
      <c r="H21" s="113"/>
      <c r="I21">
        <f>BRPL_EOD!AG21+BRPL_EOD!AH21</f>
        <v>8.51</v>
      </c>
      <c r="J21">
        <f>BYPL_EOD!AG21+BYPL_EOD!AH21</f>
        <v>4.83</v>
      </c>
      <c r="K21">
        <f>MES_EOD!AG21+MES_EOD!AH21</f>
        <v>1.82</v>
      </c>
      <c r="L21">
        <f>NDMC_EOD!AG21+NDMC_EOD!AH21</f>
        <v>9.0299999999999994</v>
      </c>
      <c r="M21">
        <f>TPDDL_EOD!AG21+TPDDL_EOD!AH21</f>
        <v>5.8</v>
      </c>
      <c r="N21">
        <f t="shared" si="0"/>
        <v>29.99</v>
      </c>
      <c r="O21" s="113">
        <f t="shared" si="1"/>
        <v>1.0000000000001563E-2</v>
      </c>
      <c r="P21">
        <v>8.5128376125375134</v>
      </c>
      <c r="Q21">
        <v>4.8316105368456155</v>
      </c>
      <c r="R21">
        <v>1.8206068689563188</v>
      </c>
      <c r="S21">
        <v>9.0330110036678892</v>
      </c>
      <c r="T21">
        <v>5.8019339779926646</v>
      </c>
      <c r="U21" s="115">
        <f t="shared" si="2"/>
        <v>30.000000000000004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30</v>
      </c>
      <c r="E22">
        <f>PPCL!P22</f>
        <v>0</v>
      </c>
      <c r="F22">
        <f t="shared" si="4"/>
        <v>205</v>
      </c>
      <c r="G22">
        <f t="shared" si="5"/>
        <v>30</v>
      </c>
      <c r="H22" s="113"/>
      <c r="I22">
        <f>BRPL_EOD!AG22+BRPL_EOD!AH22</f>
        <v>8.51</v>
      </c>
      <c r="J22">
        <f>BYPL_EOD!AG22+BYPL_EOD!AH22</f>
        <v>4.83</v>
      </c>
      <c r="K22">
        <f>MES_EOD!AG22+MES_EOD!AH22</f>
        <v>1.82</v>
      </c>
      <c r="L22">
        <f>NDMC_EOD!AG22+NDMC_EOD!AH22</f>
        <v>9.0299999999999994</v>
      </c>
      <c r="M22">
        <f>TPDDL_EOD!AG22+TPDDL_EOD!AH22</f>
        <v>5.8</v>
      </c>
      <c r="N22">
        <f t="shared" si="0"/>
        <v>29.99</v>
      </c>
      <c r="O22" s="113">
        <f t="shared" si="1"/>
        <v>1.0000000000001563E-2</v>
      </c>
      <c r="P22">
        <v>8.5128376125375134</v>
      </c>
      <c r="Q22">
        <v>4.8316105368456155</v>
      </c>
      <c r="R22">
        <v>1.8206068689563188</v>
      </c>
      <c r="S22">
        <v>9.0330110036678892</v>
      </c>
      <c r="T22">
        <v>5.8019339779926646</v>
      </c>
      <c r="U22" s="115">
        <f t="shared" si="2"/>
        <v>30.000000000000004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30</v>
      </c>
      <c r="E23">
        <f>PPCL!P23</f>
        <v>0</v>
      </c>
      <c r="F23">
        <f t="shared" si="4"/>
        <v>205</v>
      </c>
      <c r="G23">
        <f t="shared" si="5"/>
        <v>30</v>
      </c>
      <c r="H23" s="113"/>
      <c r="I23">
        <f>BRPL_EOD!AG23+BRPL_EOD!AH23</f>
        <v>8.51</v>
      </c>
      <c r="J23">
        <f>BYPL_EOD!AG23+BYPL_EOD!AH23</f>
        <v>4.83</v>
      </c>
      <c r="K23">
        <f>MES_EOD!AG23+MES_EOD!AH23</f>
        <v>1.82</v>
      </c>
      <c r="L23">
        <f>NDMC_EOD!AG23+NDMC_EOD!AH23</f>
        <v>9.0299999999999994</v>
      </c>
      <c r="M23">
        <f>TPDDL_EOD!AG23+TPDDL_EOD!AH23</f>
        <v>5.8</v>
      </c>
      <c r="N23">
        <f t="shared" si="0"/>
        <v>29.99</v>
      </c>
      <c r="O23" s="113">
        <f t="shared" si="1"/>
        <v>1.0000000000001563E-2</v>
      </c>
      <c r="P23">
        <v>8.5128376125375134</v>
      </c>
      <c r="Q23">
        <v>4.8316105368456155</v>
      </c>
      <c r="R23">
        <v>1.8206068689563188</v>
      </c>
      <c r="S23">
        <v>9.0330110036678892</v>
      </c>
      <c r="T23">
        <v>5.8019339779926646</v>
      </c>
      <c r="U23" s="115">
        <f t="shared" si="2"/>
        <v>30.000000000000004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30</v>
      </c>
      <c r="E24">
        <f>PPCL!P24</f>
        <v>0</v>
      </c>
      <c r="F24">
        <f t="shared" si="4"/>
        <v>205</v>
      </c>
      <c r="G24">
        <f t="shared" si="5"/>
        <v>30</v>
      </c>
      <c r="H24" s="113"/>
      <c r="I24">
        <f>BRPL_EOD!AG24+BRPL_EOD!AH24</f>
        <v>8.51</v>
      </c>
      <c r="J24">
        <f>BYPL_EOD!AG24+BYPL_EOD!AH24</f>
        <v>4.83</v>
      </c>
      <c r="K24">
        <f>MES_EOD!AG24+MES_EOD!AH24</f>
        <v>1.82</v>
      </c>
      <c r="L24">
        <f>NDMC_EOD!AG24+NDMC_EOD!AH24</f>
        <v>9.0299999999999994</v>
      </c>
      <c r="M24">
        <f>TPDDL_EOD!AG24+TPDDL_EOD!AH24</f>
        <v>5.8</v>
      </c>
      <c r="N24">
        <f t="shared" si="0"/>
        <v>29.99</v>
      </c>
      <c r="O24" s="113">
        <f t="shared" si="1"/>
        <v>1.0000000000001563E-2</v>
      </c>
      <c r="P24">
        <v>8.5128376125375134</v>
      </c>
      <c r="Q24">
        <v>4.8316105368456155</v>
      </c>
      <c r="R24">
        <v>1.8206068689563188</v>
      </c>
      <c r="S24">
        <v>9.0330110036678892</v>
      </c>
      <c r="T24">
        <v>5.8019339779926646</v>
      </c>
      <c r="U24" s="115">
        <f t="shared" si="2"/>
        <v>30.000000000000004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30</v>
      </c>
      <c r="E25">
        <f>PPCL!P25</f>
        <v>0</v>
      </c>
      <c r="F25">
        <f t="shared" si="4"/>
        <v>205</v>
      </c>
      <c r="G25">
        <f t="shared" si="5"/>
        <v>30</v>
      </c>
      <c r="H25" s="113"/>
      <c r="I25">
        <f>BRPL_EOD!AG25+BRPL_EOD!AH25</f>
        <v>8.51</v>
      </c>
      <c r="J25">
        <f>BYPL_EOD!AG25+BYPL_EOD!AH25</f>
        <v>4.83</v>
      </c>
      <c r="K25">
        <f>MES_EOD!AG25+MES_EOD!AH25</f>
        <v>1.82</v>
      </c>
      <c r="L25">
        <f>NDMC_EOD!AG25+NDMC_EOD!AH25</f>
        <v>9.0299999999999994</v>
      </c>
      <c r="M25">
        <f>TPDDL_EOD!AG25+TPDDL_EOD!AH25</f>
        <v>5.8</v>
      </c>
      <c r="N25">
        <f t="shared" si="0"/>
        <v>29.99</v>
      </c>
      <c r="O25" s="113">
        <f t="shared" si="1"/>
        <v>1.0000000000001563E-2</v>
      </c>
      <c r="P25">
        <v>8.5128376125375134</v>
      </c>
      <c r="Q25">
        <v>4.8316105368456155</v>
      </c>
      <c r="R25">
        <v>1.8206068689563188</v>
      </c>
      <c r="S25">
        <v>9.0330110036678892</v>
      </c>
      <c r="T25">
        <v>5.8019339779926646</v>
      </c>
      <c r="U25" s="115">
        <f t="shared" si="2"/>
        <v>30.000000000000004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30</v>
      </c>
      <c r="E26">
        <f>PPCL!P26</f>
        <v>0</v>
      </c>
      <c r="F26">
        <f t="shared" si="4"/>
        <v>205</v>
      </c>
      <c r="G26">
        <f t="shared" si="5"/>
        <v>30</v>
      </c>
      <c r="H26" s="113"/>
      <c r="I26">
        <f>BRPL_EOD!AG26+BRPL_EOD!AH26</f>
        <v>8.51</v>
      </c>
      <c r="J26">
        <f>BYPL_EOD!AG26+BYPL_EOD!AH26</f>
        <v>4.83</v>
      </c>
      <c r="K26">
        <f>MES_EOD!AG26+MES_EOD!AH26</f>
        <v>1.82</v>
      </c>
      <c r="L26">
        <f>NDMC_EOD!AG26+NDMC_EOD!AH26</f>
        <v>9.0299999999999994</v>
      </c>
      <c r="M26">
        <f>TPDDL_EOD!AG26+TPDDL_EOD!AH26</f>
        <v>5.8</v>
      </c>
      <c r="N26">
        <f t="shared" si="0"/>
        <v>29.99</v>
      </c>
      <c r="O26" s="113">
        <f t="shared" si="1"/>
        <v>1.0000000000001563E-2</v>
      </c>
      <c r="P26">
        <v>8.5128376125375134</v>
      </c>
      <c r="Q26">
        <v>4.8316105368456155</v>
      </c>
      <c r="R26">
        <v>1.8206068689563188</v>
      </c>
      <c r="S26">
        <v>9.0330110036678892</v>
      </c>
      <c r="T26">
        <v>5.8019339779926646</v>
      </c>
      <c r="U26" s="115">
        <f t="shared" si="2"/>
        <v>30.000000000000004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30</v>
      </c>
      <c r="E27">
        <f>PPCL!P27</f>
        <v>0</v>
      </c>
      <c r="F27">
        <f t="shared" si="4"/>
        <v>205</v>
      </c>
      <c r="G27">
        <f t="shared" si="5"/>
        <v>30</v>
      </c>
      <c r="H27" s="113"/>
      <c r="I27">
        <f>BRPL_EOD!AG27+BRPL_EOD!AH27</f>
        <v>8.51</v>
      </c>
      <c r="J27">
        <f>BYPL_EOD!AG27+BYPL_EOD!AH27</f>
        <v>4.83</v>
      </c>
      <c r="K27">
        <f>MES_EOD!AG27+MES_EOD!AH27</f>
        <v>1.82</v>
      </c>
      <c r="L27">
        <f>NDMC_EOD!AG27+NDMC_EOD!AH27</f>
        <v>9.0299999999999994</v>
      </c>
      <c r="M27">
        <f>TPDDL_EOD!AG27+TPDDL_EOD!AH27</f>
        <v>5.8</v>
      </c>
      <c r="N27">
        <f t="shared" si="0"/>
        <v>29.99</v>
      </c>
      <c r="O27" s="113">
        <f t="shared" si="1"/>
        <v>1.0000000000001563E-2</v>
      </c>
      <c r="P27">
        <v>8.5128376125375134</v>
      </c>
      <c r="Q27">
        <v>4.8316105368456155</v>
      </c>
      <c r="R27">
        <v>1.8206068689563188</v>
      </c>
      <c r="S27">
        <v>9.0330110036678892</v>
      </c>
      <c r="T27">
        <v>5.8019339779926646</v>
      </c>
      <c r="U27" s="115">
        <f t="shared" si="2"/>
        <v>30.000000000000004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30</v>
      </c>
      <c r="E28">
        <f>PPCL!P28</f>
        <v>0</v>
      </c>
      <c r="F28">
        <f t="shared" si="4"/>
        <v>205</v>
      </c>
      <c r="G28">
        <f t="shared" si="5"/>
        <v>30</v>
      </c>
      <c r="H28" s="113"/>
      <c r="I28">
        <f>BRPL_EOD!AG28+BRPL_EOD!AH28</f>
        <v>8.51</v>
      </c>
      <c r="J28">
        <f>BYPL_EOD!AG28+BYPL_EOD!AH28</f>
        <v>4.83</v>
      </c>
      <c r="K28">
        <f>MES_EOD!AG28+MES_EOD!AH28</f>
        <v>1.82</v>
      </c>
      <c r="L28">
        <f>NDMC_EOD!AG28+NDMC_EOD!AH28</f>
        <v>9.0299999999999994</v>
      </c>
      <c r="M28">
        <f>TPDDL_EOD!AG28+TPDDL_EOD!AH28</f>
        <v>5.8</v>
      </c>
      <c r="N28">
        <f t="shared" si="0"/>
        <v>29.99</v>
      </c>
      <c r="O28" s="113">
        <f t="shared" si="1"/>
        <v>1.0000000000001563E-2</v>
      </c>
      <c r="P28">
        <v>8.5128376125375134</v>
      </c>
      <c r="Q28">
        <v>4.8316105368456155</v>
      </c>
      <c r="R28">
        <v>1.8206068689563188</v>
      </c>
      <c r="S28">
        <v>9.0330110036678892</v>
      </c>
      <c r="T28">
        <v>5.8019339779926646</v>
      </c>
      <c r="U28" s="115">
        <f t="shared" si="2"/>
        <v>30.000000000000004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30</v>
      </c>
      <c r="E29">
        <f>PPCL!P29</f>
        <v>0</v>
      </c>
      <c r="F29">
        <f t="shared" si="4"/>
        <v>205</v>
      </c>
      <c r="G29">
        <f t="shared" si="5"/>
        <v>30</v>
      </c>
      <c r="H29" s="113"/>
      <c r="I29">
        <f>BRPL_EOD!AG29+BRPL_EOD!AH29</f>
        <v>8.51</v>
      </c>
      <c r="J29">
        <f>BYPL_EOD!AG29+BYPL_EOD!AH29</f>
        <v>4.83</v>
      </c>
      <c r="K29">
        <f>MES_EOD!AG29+MES_EOD!AH29</f>
        <v>1.82</v>
      </c>
      <c r="L29">
        <f>NDMC_EOD!AG29+NDMC_EOD!AH29</f>
        <v>9.0299999999999994</v>
      </c>
      <c r="M29">
        <f>TPDDL_EOD!AG29+TPDDL_EOD!AH29</f>
        <v>5.8</v>
      </c>
      <c r="N29">
        <f t="shared" si="0"/>
        <v>29.99</v>
      </c>
      <c r="O29" s="113">
        <f t="shared" si="1"/>
        <v>1.0000000000001563E-2</v>
      </c>
      <c r="P29">
        <v>8.5128376125375134</v>
      </c>
      <c r="Q29">
        <v>4.8316105368456155</v>
      </c>
      <c r="R29">
        <v>1.8206068689563188</v>
      </c>
      <c r="S29">
        <v>9.0330110036678892</v>
      </c>
      <c r="T29">
        <v>5.8019339779926646</v>
      </c>
      <c r="U29" s="115">
        <f t="shared" si="2"/>
        <v>30.000000000000004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30</v>
      </c>
      <c r="E30">
        <f>PPCL!P30</f>
        <v>0</v>
      </c>
      <c r="F30">
        <f t="shared" si="4"/>
        <v>205</v>
      </c>
      <c r="G30">
        <f t="shared" si="5"/>
        <v>30</v>
      </c>
      <c r="H30" s="113"/>
      <c r="I30">
        <f>BRPL_EOD!AG30+BRPL_EOD!AH30</f>
        <v>8.51</v>
      </c>
      <c r="J30">
        <f>BYPL_EOD!AG30+BYPL_EOD!AH30</f>
        <v>4.83</v>
      </c>
      <c r="K30">
        <f>MES_EOD!AG30+MES_EOD!AH30</f>
        <v>1.82</v>
      </c>
      <c r="L30">
        <f>NDMC_EOD!AG30+NDMC_EOD!AH30</f>
        <v>9.0299999999999994</v>
      </c>
      <c r="M30">
        <f>TPDDL_EOD!AG30+TPDDL_EOD!AH30</f>
        <v>5.8</v>
      </c>
      <c r="N30">
        <f t="shared" si="0"/>
        <v>29.99</v>
      </c>
      <c r="O30" s="113">
        <f t="shared" si="1"/>
        <v>1.0000000000001563E-2</v>
      </c>
      <c r="P30">
        <v>8.5128376125375134</v>
      </c>
      <c r="Q30">
        <v>4.8316105368456155</v>
      </c>
      <c r="R30">
        <v>1.8206068689563188</v>
      </c>
      <c r="S30">
        <v>9.0330110036678892</v>
      </c>
      <c r="T30">
        <v>5.8019339779926646</v>
      </c>
      <c r="U30" s="115">
        <f t="shared" si="2"/>
        <v>30.000000000000004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30</v>
      </c>
      <c r="E31">
        <f>PPCL!P31</f>
        <v>0</v>
      </c>
      <c r="F31">
        <f t="shared" si="4"/>
        <v>205</v>
      </c>
      <c r="G31">
        <f t="shared" si="5"/>
        <v>30</v>
      </c>
      <c r="H31" s="113"/>
      <c r="I31">
        <f>BRPL_EOD!AG31+BRPL_EOD!AH31</f>
        <v>8.51</v>
      </c>
      <c r="J31">
        <f>BYPL_EOD!AG31+BYPL_EOD!AH31</f>
        <v>4.83</v>
      </c>
      <c r="K31">
        <f>MES_EOD!AG31+MES_EOD!AH31</f>
        <v>1.82</v>
      </c>
      <c r="L31">
        <f>NDMC_EOD!AG31+NDMC_EOD!AH31</f>
        <v>9.0299999999999994</v>
      </c>
      <c r="M31">
        <f>TPDDL_EOD!AG31+TPDDL_EOD!AH31</f>
        <v>5.8</v>
      </c>
      <c r="N31">
        <f t="shared" si="0"/>
        <v>29.99</v>
      </c>
      <c r="O31" s="113">
        <f t="shared" si="1"/>
        <v>1.0000000000001563E-2</v>
      </c>
      <c r="P31">
        <v>8.5128376125375134</v>
      </c>
      <c r="Q31">
        <v>4.8316105368456155</v>
      </c>
      <c r="R31">
        <v>1.8206068689563188</v>
      </c>
      <c r="S31">
        <v>9.0330110036678892</v>
      </c>
      <c r="T31">
        <v>5.8019339779926646</v>
      </c>
      <c r="U31" s="115">
        <f t="shared" si="2"/>
        <v>30.000000000000004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30</v>
      </c>
      <c r="E32">
        <f>PPCL!P32</f>
        <v>0</v>
      </c>
      <c r="F32">
        <f t="shared" si="4"/>
        <v>205</v>
      </c>
      <c r="G32">
        <f t="shared" si="5"/>
        <v>30</v>
      </c>
      <c r="H32" s="113"/>
      <c r="I32">
        <f>BRPL_EOD!AG32+BRPL_EOD!AH32</f>
        <v>8.51</v>
      </c>
      <c r="J32">
        <f>BYPL_EOD!AG32+BYPL_EOD!AH32</f>
        <v>4.83</v>
      </c>
      <c r="K32">
        <f>MES_EOD!AG32+MES_EOD!AH32</f>
        <v>1.82</v>
      </c>
      <c r="L32">
        <f>NDMC_EOD!AG32+NDMC_EOD!AH32</f>
        <v>9.0299999999999994</v>
      </c>
      <c r="M32">
        <f>TPDDL_EOD!AG32+TPDDL_EOD!AH32</f>
        <v>5.8</v>
      </c>
      <c r="N32">
        <f t="shared" si="0"/>
        <v>29.99</v>
      </c>
      <c r="O32" s="113">
        <f t="shared" si="1"/>
        <v>1.0000000000001563E-2</v>
      </c>
      <c r="P32">
        <v>8.5128376125375134</v>
      </c>
      <c r="Q32">
        <v>4.8316105368456155</v>
      </c>
      <c r="R32">
        <v>1.8206068689563188</v>
      </c>
      <c r="S32">
        <v>9.0330110036678892</v>
      </c>
      <c r="T32">
        <v>5.8019339779926646</v>
      </c>
      <c r="U32" s="115">
        <f t="shared" si="2"/>
        <v>30.000000000000004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30</v>
      </c>
      <c r="E33">
        <f>PPCL!P33</f>
        <v>0</v>
      </c>
      <c r="F33">
        <f t="shared" si="4"/>
        <v>205</v>
      </c>
      <c r="G33">
        <f t="shared" si="5"/>
        <v>30</v>
      </c>
      <c r="H33" s="113"/>
      <c r="I33">
        <f>BRPL_EOD!AG33+BRPL_EOD!AH33</f>
        <v>8.51</v>
      </c>
      <c r="J33">
        <f>BYPL_EOD!AG33+BYPL_EOD!AH33</f>
        <v>4.83</v>
      </c>
      <c r="K33">
        <f>MES_EOD!AG33+MES_EOD!AH33</f>
        <v>1.82</v>
      </c>
      <c r="L33">
        <f>NDMC_EOD!AG33+NDMC_EOD!AH33</f>
        <v>9.0299999999999994</v>
      </c>
      <c r="M33">
        <f>TPDDL_EOD!AG33+TPDDL_EOD!AH33</f>
        <v>5.8</v>
      </c>
      <c r="N33">
        <f t="shared" si="0"/>
        <v>29.99</v>
      </c>
      <c r="O33" s="113">
        <f t="shared" si="1"/>
        <v>1.0000000000001563E-2</v>
      </c>
      <c r="P33">
        <v>8.5128376125375134</v>
      </c>
      <c r="Q33">
        <v>4.8316105368456155</v>
      </c>
      <c r="R33">
        <v>1.8206068689563188</v>
      </c>
      <c r="S33">
        <v>9.0330110036678892</v>
      </c>
      <c r="T33">
        <v>5.8019339779926646</v>
      </c>
      <c r="U33" s="115">
        <f t="shared" si="2"/>
        <v>30.000000000000004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30</v>
      </c>
      <c r="E34">
        <f>PPCL!P34</f>
        <v>0</v>
      </c>
      <c r="F34">
        <f t="shared" si="4"/>
        <v>205</v>
      </c>
      <c r="G34">
        <f t="shared" si="5"/>
        <v>30</v>
      </c>
      <c r="H34" s="113"/>
      <c r="I34">
        <f>BRPL_EOD!AG34+BRPL_EOD!AH34</f>
        <v>8.51</v>
      </c>
      <c r="J34">
        <f>BYPL_EOD!AG34+BYPL_EOD!AH34</f>
        <v>4.83</v>
      </c>
      <c r="K34">
        <f>MES_EOD!AG34+MES_EOD!AH34</f>
        <v>1.82</v>
      </c>
      <c r="L34">
        <f>NDMC_EOD!AG34+NDMC_EOD!AH34</f>
        <v>9.0299999999999994</v>
      </c>
      <c r="M34">
        <f>TPDDL_EOD!AG34+TPDDL_EOD!AH34</f>
        <v>5.8</v>
      </c>
      <c r="N34">
        <f t="shared" si="0"/>
        <v>29.99</v>
      </c>
      <c r="O34" s="113">
        <f t="shared" si="1"/>
        <v>1.0000000000001563E-2</v>
      </c>
      <c r="P34">
        <v>8.5128376125375134</v>
      </c>
      <c r="Q34">
        <v>4.8316105368456155</v>
      </c>
      <c r="R34">
        <v>1.8206068689563188</v>
      </c>
      <c r="S34">
        <v>9.0330110036678892</v>
      </c>
      <c r="T34">
        <v>5.8019339779926646</v>
      </c>
      <c r="U34" s="115">
        <f t="shared" si="2"/>
        <v>30.000000000000004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30</v>
      </c>
      <c r="E35">
        <f>PPCL!P35</f>
        <v>0</v>
      </c>
      <c r="F35">
        <f t="shared" si="4"/>
        <v>205</v>
      </c>
      <c r="G35">
        <f t="shared" si="5"/>
        <v>30</v>
      </c>
      <c r="H35" s="113"/>
      <c r="I35">
        <f>BRPL_EOD!AG35+BRPL_EOD!AH35</f>
        <v>8.51</v>
      </c>
      <c r="J35">
        <f>BYPL_EOD!AG35+BYPL_EOD!AH35</f>
        <v>4.83</v>
      </c>
      <c r="K35">
        <f>MES_EOD!AG35+MES_EOD!AH35</f>
        <v>1.82</v>
      </c>
      <c r="L35">
        <f>NDMC_EOD!AG35+NDMC_EOD!AH35</f>
        <v>9.0299999999999994</v>
      </c>
      <c r="M35">
        <f>TPDDL_EOD!AG35+TPDDL_EOD!AH35</f>
        <v>5.8</v>
      </c>
      <c r="N35">
        <f t="shared" si="0"/>
        <v>29.99</v>
      </c>
      <c r="O35" s="113">
        <f t="shared" si="1"/>
        <v>1.0000000000001563E-2</v>
      </c>
      <c r="P35">
        <v>8.5128376125375134</v>
      </c>
      <c r="Q35">
        <v>4.8316105368456155</v>
      </c>
      <c r="R35">
        <v>1.8206068689563188</v>
      </c>
      <c r="S35">
        <v>9.0330110036678892</v>
      </c>
      <c r="T35">
        <v>5.8019339779926646</v>
      </c>
      <c r="U35" s="115">
        <f t="shared" si="2"/>
        <v>30.000000000000004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30</v>
      </c>
      <c r="E36">
        <f>PPCL!P36</f>
        <v>0</v>
      </c>
      <c r="F36">
        <f t="shared" si="4"/>
        <v>205</v>
      </c>
      <c r="G36">
        <f t="shared" si="5"/>
        <v>30</v>
      </c>
      <c r="H36" s="113"/>
      <c r="I36">
        <f>BRPL_EOD!AG36+BRPL_EOD!AH36</f>
        <v>8.51</v>
      </c>
      <c r="J36">
        <f>BYPL_EOD!AG36+BYPL_EOD!AH36</f>
        <v>4.83</v>
      </c>
      <c r="K36">
        <f>MES_EOD!AG36+MES_EOD!AH36</f>
        <v>1.82</v>
      </c>
      <c r="L36">
        <f>NDMC_EOD!AG36+NDMC_EOD!AH36</f>
        <v>9.0299999999999994</v>
      </c>
      <c r="M36">
        <f>TPDDL_EOD!AG36+TPDDL_EOD!AH36</f>
        <v>5.8</v>
      </c>
      <c r="N36">
        <f t="shared" si="0"/>
        <v>29.99</v>
      </c>
      <c r="O36" s="113">
        <f t="shared" si="1"/>
        <v>1.0000000000001563E-2</v>
      </c>
      <c r="P36">
        <v>8.5128376125375134</v>
      </c>
      <c r="Q36">
        <v>4.8316105368456155</v>
      </c>
      <c r="R36">
        <v>1.8206068689563188</v>
      </c>
      <c r="S36">
        <v>9.0330110036678892</v>
      </c>
      <c r="T36">
        <v>5.8019339779926646</v>
      </c>
      <c r="U36" s="115">
        <f t="shared" si="2"/>
        <v>30.000000000000004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30</v>
      </c>
      <c r="E37">
        <f>PPCL!P37</f>
        <v>0</v>
      </c>
      <c r="F37">
        <f t="shared" si="4"/>
        <v>205</v>
      </c>
      <c r="G37">
        <f t="shared" si="5"/>
        <v>30</v>
      </c>
      <c r="H37" s="113"/>
      <c r="I37">
        <f>BRPL_EOD!AG37+BRPL_EOD!AH37</f>
        <v>8.51</v>
      </c>
      <c r="J37">
        <f>BYPL_EOD!AG37+BYPL_EOD!AH37</f>
        <v>4.83</v>
      </c>
      <c r="K37">
        <f>MES_EOD!AG37+MES_EOD!AH37</f>
        <v>1.82</v>
      </c>
      <c r="L37">
        <f>NDMC_EOD!AG37+NDMC_EOD!AH37</f>
        <v>9.0299999999999994</v>
      </c>
      <c r="M37">
        <f>TPDDL_EOD!AG37+TPDDL_EOD!AH37</f>
        <v>5.8</v>
      </c>
      <c r="N37">
        <f t="shared" si="0"/>
        <v>29.99</v>
      </c>
      <c r="O37" s="113">
        <f t="shared" si="1"/>
        <v>1.0000000000001563E-2</v>
      </c>
      <c r="P37">
        <v>8.5128376125375134</v>
      </c>
      <c r="Q37">
        <v>4.8316105368456155</v>
      </c>
      <c r="R37">
        <v>1.8206068689563188</v>
      </c>
      <c r="S37">
        <v>9.0330110036678892</v>
      </c>
      <c r="T37">
        <v>5.8019339779926646</v>
      </c>
      <c r="U37" s="115">
        <f t="shared" si="2"/>
        <v>30.000000000000004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30</v>
      </c>
      <c r="E38">
        <f>PPCL!P38</f>
        <v>0</v>
      </c>
      <c r="F38">
        <f t="shared" si="4"/>
        <v>205</v>
      </c>
      <c r="G38">
        <f t="shared" si="5"/>
        <v>30</v>
      </c>
      <c r="H38" s="113"/>
      <c r="I38">
        <f>BRPL_EOD!AG38+BRPL_EOD!AH38</f>
        <v>8.51</v>
      </c>
      <c r="J38">
        <f>BYPL_EOD!AG38+BYPL_EOD!AH38</f>
        <v>4.83</v>
      </c>
      <c r="K38">
        <f>MES_EOD!AG38+MES_EOD!AH38</f>
        <v>1.82</v>
      </c>
      <c r="L38">
        <f>NDMC_EOD!AG38+NDMC_EOD!AH38</f>
        <v>9.0299999999999994</v>
      </c>
      <c r="M38">
        <f>TPDDL_EOD!AG38+TPDDL_EOD!AH38</f>
        <v>5.8</v>
      </c>
      <c r="N38">
        <f t="shared" si="0"/>
        <v>29.99</v>
      </c>
      <c r="O38" s="113">
        <f t="shared" si="1"/>
        <v>1.0000000000001563E-2</v>
      </c>
      <c r="P38">
        <v>8.5128376125375134</v>
      </c>
      <c r="Q38">
        <v>4.8316105368456155</v>
      </c>
      <c r="R38">
        <v>1.8206068689563188</v>
      </c>
      <c r="S38">
        <v>9.0330110036678892</v>
      </c>
      <c r="T38">
        <v>5.8019339779926646</v>
      </c>
      <c r="U38" s="115">
        <f t="shared" si="2"/>
        <v>30.000000000000004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30</v>
      </c>
      <c r="E39">
        <f>PPCL!P39</f>
        <v>0</v>
      </c>
      <c r="F39">
        <f t="shared" si="4"/>
        <v>205</v>
      </c>
      <c r="G39">
        <f t="shared" si="5"/>
        <v>30</v>
      </c>
      <c r="H39" s="113"/>
      <c r="I39">
        <f>BRPL_EOD!AG39+BRPL_EOD!AH39</f>
        <v>8.51</v>
      </c>
      <c r="J39">
        <f>BYPL_EOD!AG39+BYPL_EOD!AH39</f>
        <v>4.83</v>
      </c>
      <c r="K39">
        <f>MES_EOD!AG39+MES_EOD!AH39</f>
        <v>1.82</v>
      </c>
      <c r="L39">
        <f>NDMC_EOD!AG39+NDMC_EOD!AH39</f>
        <v>9.0299999999999994</v>
      </c>
      <c r="M39">
        <f>TPDDL_EOD!AG39+TPDDL_EOD!AH39</f>
        <v>5.8</v>
      </c>
      <c r="N39">
        <f t="shared" si="0"/>
        <v>29.99</v>
      </c>
      <c r="O39" s="113">
        <f t="shared" si="1"/>
        <v>1.0000000000001563E-2</v>
      </c>
      <c r="P39">
        <v>8.5128376125375134</v>
      </c>
      <c r="Q39">
        <v>4.8316105368456155</v>
      </c>
      <c r="R39">
        <v>1.8206068689563188</v>
      </c>
      <c r="S39">
        <v>9.0330110036678892</v>
      </c>
      <c r="T39">
        <v>5.8019339779926646</v>
      </c>
      <c r="U39" s="115">
        <f t="shared" si="2"/>
        <v>30.000000000000004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30</v>
      </c>
      <c r="E40">
        <f>PPCL!P40</f>
        <v>0</v>
      </c>
      <c r="F40">
        <f t="shared" si="4"/>
        <v>205</v>
      </c>
      <c r="G40">
        <f t="shared" si="5"/>
        <v>30</v>
      </c>
      <c r="H40" s="113"/>
      <c r="I40">
        <f>BRPL_EOD!AG40+BRPL_EOD!AH40</f>
        <v>8.51</v>
      </c>
      <c r="J40">
        <f>BYPL_EOD!AG40+BYPL_EOD!AH40</f>
        <v>4.83</v>
      </c>
      <c r="K40">
        <f>MES_EOD!AG40+MES_EOD!AH40</f>
        <v>1.82</v>
      </c>
      <c r="L40">
        <f>NDMC_EOD!AG40+NDMC_EOD!AH40</f>
        <v>9.0299999999999994</v>
      </c>
      <c r="M40">
        <f>TPDDL_EOD!AG40+TPDDL_EOD!AH40</f>
        <v>5.8</v>
      </c>
      <c r="N40">
        <f t="shared" si="0"/>
        <v>29.99</v>
      </c>
      <c r="O40" s="113">
        <f t="shared" si="1"/>
        <v>1.0000000000001563E-2</v>
      </c>
      <c r="P40">
        <v>8.5128376125375134</v>
      </c>
      <c r="Q40">
        <v>4.8316105368456155</v>
      </c>
      <c r="R40">
        <v>1.8206068689563188</v>
      </c>
      <c r="S40">
        <v>9.0330110036678892</v>
      </c>
      <c r="T40">
        <v>5.8019339779926646</v>
      </c>
      <c r="U40" s="115">
        <f t="shared" si="2"/>
        <v>30.000000000000004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30</v>
      </c>
      <c r="E41">
        <f>PPCL!P41</f>
        <v>0</v>
      </c>
      <c r="F41">
        <f t="shared" si="4"/>
        <v>205</v>
      </c>
      <c r="G41">
        <f t="shared" si="5"/>
        <v>30</v>
      </c>
      <c r="H41" s="113"/>
      <c r="I41">
        <f>BRPL_EOD!AG41+BRPL_EOD!AH41</f>
        <v>8.51</v>
      </c>
      <c r="J41">
        <f>BYPL_EOD!AG41+BYPL_EOD!AH41</f>
        <v>4.83</v>
      </c>
      <c r="K41">
        <f>MES_EOD!AG41+MES_EOD!AH41</f>
        <v>1.82</v>
      </c>
      <c r="L41">
        <f>NDMC_EOD!AG41+NDMC_EOD!AH41</f>
        <v>9.0299999999999994</v>
      </c>
      <c r="M41">
        <f>TPDDL_EOD!AG41+TPDDL_EOD!AH41</f>
        <v>5.8</v>
      </c>
      <c r="N41">
        <f t="shared" si="0"/>
        <v>29.99</v>
      </c>
      <c r="O41" s="113">
        <f t="shared" si="1"/>
        <v>1.0000000000001563E-2</v>
      </c>
      <c r="P41">
        <v>8.5128376125375134</v>
      </c>
      <c r="Q41">
        <v>4.8316105368456155</v>
      </c>
      <c r="R41">
        <v>1.8206068689563188</v>
      </c>
      <c r="S41">
        <v>9.0330110036678892</v>
      </c>
      <c r="T41">
        <v>5.8019339779926646</v>
      </c>
      <c r="U41" s="115">
        <f t="shared" si="2"/>
        <v>30.000000000000004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27</v>
      </c>
      <c r="E42">
        <f>PPCL!P42</f>
        <v>0</v>
      </c>
      <c r="F42">
        <f t="shared" si="4"/>
        <v>205</v>
      </c>
      <c r="G42">
        <f t="shared" si="5"/>
        <v>27</v>
      </c>
      <c r="H42" s="113"/>
      <c r="I42">
        <f>BRPL_EOD!AG42+BRPL_EOD!AH42</f>
        <v>7.66</v>
      </c>
      <c r="J42">
        <f>BYPL_EOD!AG42+BYPL_EOD!AH42</f>
        <v>4.3499999999999996</v>
      </c>
      <c r="K42">
        <f>MES_EOD!AG42+MES_EOD!AH42</f>
        <v>1.64</v>
      </c>
      <c r="L42">
        <f>NDMC_EOD!AG42+NDMC_EOD!AH42</f>
        <v>8.1300000000000008</v>
      </c>
      <c r="M42">
        <f>TPDDL_EOD!AG42+TPDDL_EOD!AH42</f>
        <v>5.22</v>
      </c>
      <c r="N42">
        <f t="shared" si="0"/>
        <v>27</v>
      </c>
      <c r="O42" s="113">
        <f t="shared" si="1"/>
        <v>0</v>
      </c>
      <c r="P42">
        <v>7.66</v>
      </c>
      <c r="Q42">
        <v>4.3499999999999996</v>
      </c>
      <c r="R42">
        <v>1.64</v>
      </c>
      <c r="S42">
        <v>8.1300000000000008</v>
      </c>
      <c r="T42">
        <v>5.22</v>
      </c>
      <c r="U42" s="115">
        <f t="shared" si="2"/>
        <v>27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27</v>
      </c>
      <c r="E43">
        <f>PPCL!P43</f>
        <v>0</v>
      </c>
      <c r="F43">
        <f t="shared" si="4"/>
        <v>205</v>
      </c>
      <c r="G43">
        <f t="shared" si="5"/>
        <v>27</v>
      </c>
      <c r="H43" s="113"/>
      <c r="I43">
        <f>BRPL_EOD!AG43+BRPL_EOD!AH43</f>
        <v>7.66</v>
      </c>
      <c r="J43">
        <f>BYPL_EOD!AG43+BYPL_EOD!AH43</f>
        <v>4.3499999999999996</v>
      </c>
      <c r="K43">
        <f>MES_EOD!AG43+MES_EOD!AH43</f>
        <v>1.64</v>
      </c>
      <c r="L43">
        <f>NDMC_EOD!AG43+NDMC_EOD!AH43</f>
        <v>8.1300000000000008</v>
      </c>
      <c r="M43">
        <f>TPDDL_EOD!AG43+TPDDL_EOD!AH43</f>
        <v>5.22</v>
      </c>
      <c r="N43">
        <f t="shared" si="0"/>
        <v>27</v>
      </c>
      <c r="O43" s="113">
        <f t="shared" si="1"/>
        <v>0</v>
      </c>
      <c r="P43">
        <v>7.66</v>
      </c>
      <c r="Q43">
        <v>4.3499999999999996</v>
      </c>
      <c r="R43">
        <v>1.64</v>
      </c>
      <c r="S43">
        <v>8.1300000000000008</v>
      </c>
      <c r="T43">
        <v>5.22</v>
      </c>
      <c r="U43" s="115">
        <f t="shared" si="2"/>
        <v>27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27</v>
      </c>
      <c r="E44">
        <f>PPCL!P44</f>
        <v>0</v>
      </c>
      <c r="F44">
        <f t="shared" si="4"/>
        <v>205</v>
      </c>
      <c r="G44">
        <f t="shared" si="5"/>
        <v>27</v>
      </c>
      <c r="H44" s="113"/>
      <c r="I44">
        <f>BRPL_EOD!AG44+BRPL_EOD!AH44</f>
        <v>7.66</v>
      </c>
      <c r="J44">
        <f>BYPL_EOD!AG44+BYPL_EOD!AH44</f>
        <v>4.3499999999999996</v>
      </c>
      <c r="K44">
        <f>MES_EOD!AG44+MES_EOD!AH44</f>
        <v>1.64</v>
      </c>
      <c r="L44">
        <f>NDMC_EOD!AG44+NDMC_EOD!AH44</f>
        <v>8.1300000000000008</v>
      </c>
      <c r="M44">
        <f>TPDDL_EOD!AG44+TPDDL_EOD!AH44</f>
        <v>5.22</v>
      </c>
      <c r="N44">
        <f t="shared" si="0"/>
        <v>27</v>
      </c>
      <c r="O44" s="113">
        <f t="shared" si="1"/>
        <v>0</v>
      </c>
      <c r="P44">
        <v>7.66</v>
      </c>
      <c r="Q44">
        <v>4.3499999999999996</v>
      </c>
      <c r="R44">
        <v>1.64</v>
      </c>
      <c r="S44">
        <v>8.1300000000000008</v>
      </c>
      <c r="T44">
        <v>5.22</v>
      </c>
      <c r="U44" s="115">
        <f t="shared" si="2"/>
        <v>27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27</v>
      </c>
      <c r="E45">
        <f>PPCL!P45</f>
        <v>0</v>
      </c>
      <c r="F45">
        <f t="shared" si="4"/>
        <v>205</v>
      </c>
      <c r="G45">
        <f t="shared" si="5"/>
        <v>27</v>
      </c>
      <c r="H45" s="113"/>
      <c r="I45">
        <f>BRPL_EOD!AG45+BRPL_EOD!AH45</f>
        <v>7.66</v>
      </c>
      <c r="J45">
        <f>BYPL_EOD!AG45+BYPL_EOD!AH45</f>
        <v>4.3499999999999996</v>
      </c>
      <c r="K45">
        <f>MES_EOD!AG45+MES_EOD!AH45</f>
        <v>1.64</v>
      </c>
      <c r="L45">
        <f>NDMC_EOD!AG45+NDMC_EOD!AH45</f>
        <v>8.1300000000000008</v>
      </c>
      <c r="M45">
        <f>TPDDL_EOD!AG45+TPDDL_EOD!AH45</f>
        <v>5.22</v>
      </c>
      <c r="N45">
        <f t="shared" si="0"/>
        <v>27</v>
      </c>
      <c r="O45" s="113">
        <f t="shared" si="1"/>
        <v>0</v>
      </c>
      <c r="P45">
        <v>7.66</v>
      </c>
      <c r="Q45">
        <v>4.3499999999999996</v>
      </c>
      <c r="R45">
        <v>1.64</v>
      </c>
      <c r="S45">
        <v>8.1300000000000008</v>
      </c>
      <c r="T45">
        <v>5.22</v>
      </c>
      <c r="U45" s="115">
        <f t="shared" si="2"/>
        <v>27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27</v>
      </c>
      <c r="E46">
        <f>PPCL!P46</f>
        <v>0</v>
      </c>
      <c r="F46">
        <f t="shared" si="4"/>
        <v>205</v>
      </c>
      <c r="G46">
        <f t="shared" si="5"/>
        <v>27</v>
      </c>
      <c r="H46" s="113"/>
      <c r="I46">
        <f>BRPL_EOD!AG46+BRPL_EOD!AH46</f>
        <v>7.66</v>
      </c>
      <c r="J46">
        <f>BYPL_EOD!AG46+BYPL_EOD!AH46</f>
        <v>4.3499999999999996</v>
      </c>
      <c r="K46">
        <f>MES_EOD!AG46+MES_EOD!AH46</f>
        <v>1.64</v>
      </c>
      <c r="L46">
        <f>NDMC_EOD!AG46+NDMC_EOD!AH46</f>
        <v>8.1300000000000008</v>
      </c>
      <c r="M46">
        <f>TPDDL_EOD!AG46+TPDDL_EOD!AH46</f>
        <v>5.22</v>
      </c>
      <c r="N46">
        <f t="shared" si="0"/>
        <v>27</v>
      </c>
      <c r="O46" s="113">
        <f t="shared" si="1"/>
        <v>0</v>
      </c>
      <c r="P46">
        <v>7.66</v>
      </c>
      <c r="Q46">
        <v>4.3499999999999996</v>
      </c>
      <c r="R46">
        <v>1.64</v>
      </c>
      <c r="S46">
        <v>8.1300000000000008</v>
      </c>
      <c r="T46">
        <v>5.22</v>
      </c>
      <c r="U46" s="115">
        <f t="shared" si="2"/>
        <v>27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27</v>
      </c>
      <c r="E47">
        <f>PPCL!P47</f>
        <v>0</v>
      </c>
      <c r="F47">
        <f t="shared" si="4"/>
        <v>205</v>
      </c>
      <c r="G47">
        <f t="shared" si="5"/>
        <v>27</v>
      </c>
      <c r="H47" s="113"/>
      <c r="I47">
        <f>BRPL_EOD!AG47+BRPL_EOD!AH47</f>
        <v>7.66</v>
      </c>
      <c r="J47">
        <f>BYPL_EOD!AG47+BYPL_EOD!AH47</f>
        <v>4.3499999999999996</v>
      </c>
      <c r="K47">
        <f>MES_EOD!AG47+MES_EOD!AH47</f>
        <v>1.64</v>
      </c>
      <c r="L47">
        <f>NDMC_EOD!AG47+NDMC_EOD!AH47</f>
        <v>8.1300000000000008</v>
      </c>
      <c r="M47">
        <f>TPDDL_EOD!AG47+TPDDL_EOD!AH47</f>
        <v>5.22</v>
      </c>
      <c r="N47">
        <f t="shared" si="0"/>
        <v>27</v>
      </c>
      <c r="O47" s="113">
        <f t="shared" si="1"/>
        <v>0</v>
      </c>
      <c r="P47">
        <v>7.66</v>
      </c>
      <c r="Q47">
        <v>4.3499999999999996</v>
      </c>
      <c r="R47">
        <v>1.64</v>
      </c>
      <c r="S47">
        <v>8.1300000000000008</v>
      </c>
      <c r="T47">
        <v>5.22</v>
      </c>
      <c r="U47" s="115">
        <f t="shared" si="2"/>
        <v>27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27</v>
      </c>
      <c r="E48">
        <f>PPCL!P48</f>
        <v>0</v>
      </c>
      <c r="F48">
        <f t="shared" si="4"/>
        <v>205</v>
      </c>
      <c r="G48">
        <f t="shared" si="5"/>
        <v>27</v>
      </c>
      <c r="H48" s="113"/>
      <c r="I48">
        <f>BRPL_EOD!AG48+BRPL_EOD!AH48</f>
        <v>7.66</v>
      </c>
      <c r="J48">
        <f>BYPL_EOD!AG48+BYPL_EOD!AH48</f>
        <v>4.3499999999999996</v>
      </c>
      <c r="K48">
        <f>MES_EOD!AG48+MES_EOD!AH48</f>
        <v>1.64</v>
      </c>
      <c r="L48">
        <f>NDMC_EOD!AG48+NDMC_EOD!AH48</f>
        <v>8.1300000000000008</v>
      </c>
      <c r="M48">
        <f>TPDDL_EOD!AG48+TPDDL_EOD!AH48</f>
        <v>5.22</v>
      </c>
      <c r="N48">
        <f t="shared" si="0"/>
        <v>27</v>
      </c>
      <c r="O48" s="113">
        <f t="shared" si="1"/>
        <v>0</v>
      </c>
      <c r="P48">
        <v>7.66</v>
      </c>
      <c r="Q48">
        <v>4.3499999999999996</v>
      </c>
      <c r="R48">
        <v>1.64</v>
      </c>
      <c r="S48">
        <v>8.1300000000000008</v>
      </c>
      <c r="T48">
        <v>5.22</v>
      </c>
      <c r="U48" s="115">
        <f t="shared" si="2"/>
        <v>27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24</v>
      </c>
      <c r="E49">
        <f>PPCL!P49</f>
        <v>0</v>
      </c>
      <c r="F49">
        <f t="shared" si="4"/>
        <v>205</v>
      </c>
      <c r="G49">
        <f t="shared" si="5"/>
        <v>24</v>
      </c>
      <c r="H49" s="113"/>
      <c r="I49">
        <f>BRPL_EOD!AG49+BRPL_EOD!AH49</f>
        <v>6.68</v>
      </c>
      <c r="J49">
        <f>BYPL_EOD!AG49+BYPL_EOD!AH49</f>
        <v>3.8</v>
      </c>
      <c r="K49">
        <f>MES_EOD!AG49+MES_EOD!AH49</f>
        <v>1.43</v>
      </c>
      <c r="L49">
        <f>NDMC_EOD!AG49+NDMC_EOD!AH49</f>
        <v>7.09</v>
      </c>
      <c r="M49">
        <f>TPDDL_EOD!AG49+TPDDL_EOD!AH49</f>
        <v>5</v>
      </c>
      <c r="N49">
        <f t="shared" si="0"/>
        <v>24</v>
      </c>
      <c r="O49" s="113">
        <f t="shared" si="1"/>
        <v>0</v>
      </c>
      <c r="P49">
        <v>6.68</v>
      </c>
      <c r="Q49">
        <v>3.8</v>
      </c>
      <c r="R49">
        <v>1.43</v>
      </c>
      <c r="S49">
        <v>7.09</v>
      </c>
      <c r="T49">
        <v>5</v>
      </c>
      <c r="U49" s="115">
        <f t="shared" si="2"/>
        <v>24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23</v>
      </c>
      <c r="E50">
        <f>PPCL!P50</f>
        <v>0</v>
      </c>
      <c r="F50">
        <f t="shared" si="4"/>
        <v>205</v>
      </c>
      <c r="G50">
        <f t="shared" si="5"/>
        <v>23</v>
      </c>
      <c r="H50" s="113"/>
      <c r="I50">
        <f>BRPL_EOD!AG50+BRPL_EOD!AH50</f>
        <v>6.33</v>
      </c>
      <c r="J50">
        <f>BYPL_EOD!AG50+BYPL_EOD!AH50</f>
        <v>3.6</v>
      </c>
      <c r="K50">
        <f>MES_EOD!AG50+MES_EOD!AH50</f>
        <v>1.36</v>
      </c>
      <c r="L50">
        <f>NDMC_EOD!AG50+NDMC_EOD!AH50</f>
        <v>6.72</v>
      </c>
      <c r="M50">
        <f>TPDDL_EOD!AG50+TPDDL_EOD!AH50</f>
        <v>5</v>
      </c>
      <c r="N50">
        <f t="shared" si="0"/>
        <v>23.009999999999998</v>
      </c>
      <c r="O50" s="113">
        <f t="shared" si="1"/>
        <v>-9.9999999999980105E-3</v>
      </c>
      <c r="P50">
        <v>6.3272490221642768</v>
      </c>
      <c r="Q50">
        <v>3.598435462842243</v>
      </c>
      <c r="R50">
        <v>1.3594089526292918</v>
      </c>
      <c r="S50">
        <v>6.7170795306388529</v>
      </c>
      <c r="T50">
        <v>4.997827031725337</v>
      </c>
      <c r="U50" s="115">
        <f t="shared" si="2"/>
        <v>23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22</v>
      </c>
      <c r="E51">
        <f>PPCL!P51</f>
        <v>0</v>
      </c>
      <c r="F51">
        <f t="shared" si="4"/>
        <v>205</v>
      </c>
      <c r="G51">
        <f t="shared" si="5"/>
        <v>22</v>
      </c>
      <c r="H51" s="113"/>
      <c r="I51">
        <f>BRPL_EOD!AG51+BRPL_EOD!AH51</f>
        <v>5.98</v>
      </c>
      <c r="J51">
        <f>BYPL_EOD!AG51+BYPL_EOD!AH51</f>
        <v>3.4</v>
      </c>
      <c r="K51">
        <f>MES_EOD!AG51+MES_EOD!AH51</f>
        <v>1.28</v>
      </c>
      <c r="L51">
        <f>NDMC_EOD!AG51+NDMC_EOD!AH51</f>
        <v>6.35</v>
      </c>
      <c r="M51">
        <f>TPDDL_EOD!AG51+TPDDL_EOD!AH51</f>
        <v>5</v>
      </c>
      <c r="N51">
        <f t="shared" si="0"/>
        <v>22.009999999999998</v>
      </c>
      <c r="O51" s="113">
        <f t="shared" si="1"/>
        <v>-9.9999999999980105E-3</v>
      </c>
      <c r="P51">
        <v>5.9772830531576568</v>
      </c>
      <c r="Q51">
        <v>3.398455247614721</v>
      </c>
      <c r="R51">
        <v>1.2794184461608362</v>
      </c>
      <c r="S51">
        <v>6.3471149477510229</v>
      </c>
      <c r="T51">
        <v>4.997728305315766</v>
      </c>
      <c r="U51" s="115">
        <f t="shared" si="2"/>
        <v>22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22</v>
      </c>
      <c r="E52">
        <f>PPCL!P52</f>
        <v>0</v>
      </c>
      <c r="F52">
        <f t="shared" si="4"/>
        <v>205</v>
      </c>
      <c r="G52">
        <f t="shared" si="5"/>
        <v>22</v>
      </c>
      <c r="H52" s="113"/>
      <c r="I52">
        <f>BRPL_EOD!AG52+BRPL_EOD!AH52</f>
        <v>5.98</v>
      </c>
      <c r="J52">
        <f>BYPL_EOD!AG52+BYPL_EOD!AH52</f>
        <v>3.4</v>
      </c>
      <c r="K52">
        <f>MES_EOD!AG52+MES_EOD!AH52</f>
        <v>1.28</v>
      </c>
      <c r="L52">
        <f>NDMC_EOD!AG52+NDMC_EOD!AH52</f>
        <v>6.35</v>
      </c>
      <c r="M52">
        <f>TPDDL_EOD!AG52+TPDDL_EOD!AH52</f>
        <v>5</v>
      </c>
      <c r="N52">
        <f t="shared" si="0"/>
        <v>22.009999999999998</v>
      </c>
      <c r="O52" s="113">
        <f t="shared" si="1"/>
        <v>-9.9999999999980105E-3</v>
      </c>
      <c r="P52">
        <v>5.9772830531576568</v>
      </c>
      <c r="Q52">
        <v>3.398455247614721</v>
      </c>
      <c r="R52">
        <v>1.2794184461608362</v>
      </c>
      <c r="S52">
        <v>6.3471149477510229</v>
      </c>
      <c r="T52">
        <v>4.997728305315766</v>
      </c>
      <c r="U52" s="115">
        <f t="shared" si="2"/>
        <v>22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25</v>
      </c>
      <c r="E53">
        <f>PPCL!P53</f>
        <v>0</v>
      </c>
      <c r="F53">
        <f t="shared" si="4"/>
        <v>205</v>
      </c>
      <c r="G53">
        <f t="shared" si="5"/>
        <v>25</v>
      </c>
      <c r="H53" s="113"/>
      <c r="I53">
        <f>BRPL_EOD!AG53+BRPL_EOD!AH53</f>
        <v>7.03</v>
      </c>
      <c r="J53">
        <f>BYPL_EOD!AG53+BYPL_EOD!AH53</f>
        <v>4</v>
      </c>
      <c r="K53">
        <f>MES_EOD!AG53+MES_EOD!AH53</f>
        <v>1.51</v>
      </c>
      <c r="L53">
        <f>NDMC_EOD!AG53+NDMC_EOD!AH53</f>
        <v>7.47</v>
      </c>
      <c r="M53">
        <f>TPDDL_EOD!AG53+TPDDL_EOD!AH53</f>
        <v>5</v>
      </c>
      <c r="N53">
        <f t="shared" si="0"/>
        <v>25.01</v>
      </c>
      <c r="O53" s="113">
        <f t="shared" si="1"/>
        <v>-1.0000000000001563E-2</v>
      </c>
      <c r="P53">
        <v>7.0271891243502598</v>
      </c>
      <c r="Q53">
        <v>3.9984006397441023</v>
      </c>
      <c r="R53">
        <v>1.5093962415033986</v>
      </c>
      <c r="S53">
        <v>7.4670131947221101</v>
      </c>
      <c r="T53">
        <v>4.9980007996801277</v>
      </c>
      <c r="U53" s="115">
        <f t="shared" si="2"/>
        <v>25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25</v>
      </c>
      <c r="E54">
        <f>PPCL!P54</f>
        <v>0</v>
      </c>
      <c r="F54">
        <f t="shared" si="4"/>
        <v>205</v>
      </c>
      <c r="G54">
        <f t="shared" si="5"/>
        <v>25</v>
      </c>
      <c r="H54" s="113"/>
      <c r="I54">
        <f>BRPL_EOD!AG54+BRPL_EOD!AH54</f>
        <v>7.03</v>
      </c>
      <c r="J54">
        <f>BYPL_EOD!AG54+BYPL_EOD!AH54</f>
        <v>4</v>
      </c>
      <c r="K54">
        <f>MES_EOD!AG54+MES_EOD!AH54</f>
        <v>1.51</v>
      </c>
      <c r="L54">
        <f>NDMC_EOD!AG54+NDMC_EOD!AH54</f>
        <v>7.47</v>
      </c>
      <c r="M54">
        <f>TPDDL_EOD!AG54+TPDDL_EOD!AH54</f>
        <v>5</v>
      </c>
      <c r="N54">
        <f t="shared" si="0"/>
        <v>25.01</v>
      </c>
      <c r="O54" s="113">
        <f t="shared" si="1"/>
        <v>-1.0000000000001563E-2</v>
      </c>
      <c r="P54">
        <v>7.0271891243502598</v>
      </c>
      <c r="Q54">
        <v>3.9984006397441023</v>
      </c>
      <c r="R54">
        <v>1.5093962415033986</v>
      </c>
      <c r="S54">
        <v>7.4670131947221101</v>
      </c>
      <c r="T54">
        <v>4.9980007996801277</v>
      </c>
      <c r="U54" s="115">
        <f t="shared" si="2"/>
        <v>25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25</v>
      </c>
      <c r="E55">
        <f>PPCL!P55</f>
        <v>0</v>
      </c>
      <c r="F55">
        <f t="shared" si="4"/>
        <v>205</v>
      </c>
      <c r="G55">
        <f t="shared" si="5"/>
        <v>25</v>
      </c>
      <c r="H55" s="113"/>
      <c r="I55">
        <f>BRPL_EOD!AG55+BRPL_EOD!AH55</f>
        <v>7.03</v>
      </c>
      <c r="J55">
        <f>BYPL_EOD!AG55+BYPL_EOD!AH55</f>
        <v>4</v>
      </c>
      <c r="K55">
        <f>MES_EOD!AG55+MES_EOD!AH55</f>
        <v>1.51</v>
      </c>
      <c r="L55">
        <f>NDMC_EOD!AG55+NDMC_EOD!AH55</f>
        <v>7.47</v>
      </c>
      <c r="M55">
        <f>TPDDL_EOD!AG55+TPDDL_EOD!AH55</f>
        <v>5</v>
      </c>
      <c r="N55">
        <f t="shared" si="0"/>
        <v>25.01</v>
      </c>
      <c r="O55" s="113">
        <f t="shared" si="1"/>
        <v>-1.0000000000001563E-2</v>
      </c>
      <c r="P55">
        <v>7.0271891243502598</v>
      </c>
      <c r="Q55">
        <v>3.9984006397441023</v>
      </c>
      <c r="R55">
        <v>1.5093962415033986</v>
      </c>
      <c r="S55">
        <v>7.4670131947221101</v>
      </c>
      <c r="T55">
        <v>4.9980007996801277</v>
      </c>
      <c r="U55" s="115">
        <f t="shared" si="2"/>
        <v>25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25</v>
      </c>
      <c r="E56">
        <f>PPCL!P56</f>
        <v>0</v>
      </c>
      <c r="F56">
        <f t="shared" si="4"/>
        <v>205</v>
      </c>
      <c r="G56">
        <f t="shared" si="5"/>
        <v>25</v>
      </c>
      <c r="H56" s="113"/>
      <c r="I56">
        <f>BRPL_EOD!AG56+BRPL_EOD!AH56</f>
        <v>7.03</v>
      </c>
      <c r="J56">
        <f>BYPL_EOD!AG56+BYPL_EOD!AH56</f>
        <v>4</v>
      </c>
      <c r="K56">
        <f>MES_EOD!AG56+MES_EOD!AH56</f>
        <v>1.51</v>
      </c>
      <c r="L56">
        <f>NDMC_EOD!AG56+NDMC_EOD!AH56</f>
        <v>7.47</v>
      </c>
      <c r="M56">
        <f>TPDDL_EOD!AG56+TPDDL_EOD!AH56</f>
        <v>5</v>
      </c>
      <c r="N56">
        <f t="shared" si="0"/>
        <v>25.01</v>
      </c>
      <c r="O56" s="113">
        <f t="shared" si="1"/>
        <v>-1.0000000000001563E-2</v>
      </c>
      <c r="P56">
        <v>7.0271891243502598</v>
      </c>
      <c r="Q56">
        <v>3.9984006397441023</v>
      </c>
      <c r="R56">
        <v>1.5093962415033986</v>
      </c>
      <c r="S56">
        <v>7.4670131947221101</v>
      </c>
      <c r="T56">
        <v>4.9980007996801277</v>
      </c>
      <c r="U56" s="115">
        <f t="shared" si="2"/>
        <v>25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25</v>
      </c>
      <c r="E57">
        <f>PPCL!P57</f>
        <v>0</v>
      </c>
      <c r="F57">
        <f t="shared" si="4"/>
        <v>205</v>
      </c>
      <c r="G57">
        <f t="shared" si="5"/>
        <v>25</v>
      </c>
      <c r="H57" s="113"/>
      <c r="I57">
        <f>BRPL_EOD!AG57+BRPL_EOD!AH57</f>
        <v>7.03</v>
      </c>
      <c r="J57">
        <f>BYPL_EOD!AG57+BYPL_EOD!AH57</f>
        <v>4</v>
      </c>
      <c r="K57">
        <f>MES_EOD!AG57+MES_EOD!AH57</f>
        <v>1.51</v>
      </c>
      <c r="L57">
        <f>NDMC_EOD!AG57+NDMC_EOD!AH57</f>
        <v>7.47</v>
      </c>
      <c r="M57">
        <f>TPDDL_EOD!AG57+TPDDL_EOD!AH57</f>
        <v>5</v>
      </c>
      <c r="N57">
        <f t="shared" si="0"/>
        <v>25.01</v>
      </c>
      <c r="O57" s="113">
        <f t="shared" si="1"/>
        <v>-1.0000000000001563E-2</v>
      </c>
      <c r="P57">
        <v>7.0271891243502598</v>
      </c>
      <c r="Q57">
        <v>3.9984006397441023</v>
      </c>
      <c r="R57">
        <v>1.5093962415033986</v>
      </c>
      <c r="S57">
        <v>7.4670131947221101</v>
      </c>
      <c r="T57">
        <v>4.9980007996801277</v>
      </c>
      <c r="U57" s="115">
        <f t="shared" si="2"/>
        <v>25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25</v>
      </c>
      <c r="E58">
        <f>PPCL!P58</f>
        <v>0</v>
      </c>
      <c r="F58">
        <f t="shared" si="4"/>
        <v>205</v>
      </c>
      <c r="G58">
        <f t="shared" si="5"/>
        <v>25</v>
      </c>
      <c r="H58" s="113"/>
      <c r="I58">
        <f>BRPL_EOD!AG58+BRPL_EOD!AH58</f>
        <v>7.03</v>
      </c>
      <c r="J58">
        <f>BYPL_EOD!AG58+BYPL_EOD!AH58</f>
        <v>4</v>
      </c>
      <c r="K58">
        <f>MES_EOD!AG58+MES_EOD!AH58</f>
        <v>1.51</v>
      </c>
      <c r="L58">
        <f>NDMC_EOD!AG58+NDMC_EOD!AH58</f>
        <v>7.47</v>
      </c>
      <c r="M58">
        <f>TPDDL_EOD!AG58+TPDDL_EOD!AH58</f>
        <v>5</v>
      </c>
      <c r="N58">
        <f t="shared" si="0"/>
        <v>25.01</v>
      </c>
      <c r="O58" s="113">
        <f t="shared" si="1"/>
        <v>-1.0000000000001563E-2</v>
      </c>
      <c r="P58">
        <v>7.0271891243502598</v>
      </c>
      <c r="Q58">
        <v>3.9984006397441023</v>
      </c>
      <c r="R58">
        <v>1.5093962415033986</v>
      </c>
      <c r="S58">
        <v>7.4670131947221101</v>
      </c>
      <c r="T58">
        <v>4.9980007996801277</v>
      </c>
      <c r="U58" s="115">
        <f t="shared" si="2"/>
        <v>25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25</v>
      </c>
      <c r="E59">
        <f>PPCL!P59</f>
        <v>0</v>
      </c>
      <c r="F59">
        <f t="shared" si="4"/>
        <v>205</v>
      </c>
      <c r="G59">
        <f t="shared" si="5"/>
        <v>25</v>
      </c>
      <c r="H59" s="113"/>
      <c r="I59">
        <f>BRPL_EOD!AG59+BRPL_EOD!AH59</f>
        <v>7.03</v>
      </c>
      <c r="J59">
        <f>BYPL_EOD!AG59+BYPL_EOD!AH59</f>
        <v>4</v>
      </c>
      <c r="K59">
        <f>MES_EOD!AG59+MES_EOD!AH59</f>
        <v>1.51</v>
      </c>
      <c r="L59">
        <f>NDMC_EOD!AG59+NDMC_EOD!AH59</f>
        <v>7.47</v>
      </c>
      <c r="M59">
        <f>TPDDL_EOD!AG59+TPDDL_EOD!AH59</f>
        <v>5</v>
      </c>
      <c r="N59">
        <f t="shared" si="0"/>
        <v>25.01</v>
      </c>
      <c r="O59" s="113">
        <f t="shared" si="1"/>
        <v>-1.0000000000001563E-2</v>
      </c>
      <c r="P59">
        <v>7.0271891243502598</v>
      </c>
      <c r="Q59">
        <v>3.9984006397441023</v>
      </c>
      <c r="R59">
        <v>1.5093962415033986</v>
      </c>
      <c r="S59">
        <v>7.4670131947221101</v>
      </c>
      <c r="T59">
        <v>4.9980007996801277</v>
      </c>
      <c r="U59" s="115">
        <f t="shared" si="2"/>
        <v>25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24</v>
      </c>
      <c r="E60">
        <f>PPCL!P60</f>
        <v>0</v>
      </c>
      <c r="F60">
        <f t="shared" si="4"/>
        <v>205</v>
      </c>
      <c r="G60">
        <f t="shared" si="5"/>
        <v>24</v>
      </c>
      <c r="H60" s="113"/>
      <c r="I60">
        <f>BRPL_EOD!AG60+BRPL_EOD!AH60</f>
        <v>6.68</v>
      </c>
      <c r="J60">
        <f>BYPL_EOD!AG60+BYPL_EOD!AH60</f>
        <v>3.8</v>
      </c>
      <c r="K60">
        <f>MES_EOD!AG60+MES_EOD!AH60</f>
        <v>1.43</v>
      </c>
      <c r="L60">
        <f>NDMC_EOD!AG60+NDMC_EOD!AH60</f>
        <v>7.09</v>
      </c>
      <c r="M60">
        <f>TPDDL_EOD!AG60+TPDDL_EOD!AH60</f>
        <v>5</v>
      </c>
      <c r="N60">
        <f t="shared" si="0"/>
        <v>24</v>
      </c>
      <c r="O60" s="113">
        <f t="shared" si="1"/>
        <v>0</v>
      </c>
      <c r="P60">
        <v>6.68</v>
      </c>
      <c r="Q60">
        <v>3.8</v>
      </c>
      <c r="R60">
        <v>1.43</v>
      </c>
      <c r="S60">
        <v>7.09</v>
      </c>
      <c r="T60">
        <v>5</v>
      </c>
      <c r="U60" s="115">
        <f t="shared" si="2"/>
        <v>24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24</v>
      </c>
      <c r="E61">
        <f>PPCL!P61</f>
        <v>0</v>
      </c>
      <c r="F61">
        <f t="shared" si="4"/>
        <v>205</v>
      </c>
      <c r="G61">
        <f t="shared" si="5"/>
        <v>24</v>
      </c>
      <c r="H61" s="113"/>
      <c r="I61">
        <f>BRPL_EOD!AG61+BRPL_EOD!AH61</f>
        <v>6.68</v>
      </c>
      <c r="J61">
        <f>BYPL_EOD!AG61+BYPL_EOD!AH61</f>
        <v>3.8</v>
      </c>
      <c r="K61">
        <f>MES_EOD!AG61+MES_EOD!AH61</f>
        <v>1.43</v>
      </c>
      <c r="L61">
        <f>NDMC_EOD!AG61+NDMC_EOD!AH61</f>
        <v>7.09</v>
      </c>
      <c r="M61">
        <f>TPDDL_EOD!AG61+TPDDL_EOD!AH61</f>
        <v>5</v>
      </c>
      <c r="N61">
        <f t="shared" si="0"/>
        <v>24</v>
      </c>
      <c r="O61" s="113">
        <f t="shared" si="1"/>
        <v>0</v>
      </c>
      <c r="P61">
        <v>6.68</v>
      </c>
      <c r="Q61">
        <v>3.8</v>
      </c>
      <c r="R61">
        <v>1.43</v>
      </c>
      <c r="S61">
        <v>7.09</v>
      </c>
      <c r="T61">
        <v>5</v>
      </c>
      <c r="U61" s="115">
        <f t="shared" si="2"/>
        <v>24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24</v>
      </c>
      <c r="E62">
        <f>PPCL!P62</f>
        <v>0</v>
      </c>
      <c r="F62">
        <f t="shared" si="4"/>
        <v>205</v>
      </c>
      <c r="G62">
        <f t="shared" si="5"/>
        <v>24</v>
      </c>
      <c r="H62" s="113"/>
      <c r="I62">
        <f>BRPL_EOD!AG62+BRPL_EOD!AH62</f>
        <v>6.68</v>
      </c>
      <c r="J62">
        <f>BYPL_EOD!AG62+BYPL_EOD!AH62</f>
        <v>3.8</v>
      </c>
      <c r="K62">
        <f>MES_EOD!AG62+MES_EOD!AH62</f>
        <v>1.43</v>
      </c>
      <c r="L62">
        <f>NDMC_EOD!AG62+NDMC_EOD!AH62</f>
        <v>7.09</v>
      </c>
      <c r="M62">
        <f>TPDDL_EOD!AG62+TPDDL_EOD!AH62</f>
        <v>5</v>
      </c>
      <c r="N62">
        <f t="shared" si="0"/>
        <v>24</v>
      </c>
      <c r="O62" s="113">
        <f t="shared" si="1"/>
        <v>0</v>
      </c>
      <c r="P62">
        <v>6.68</v>
      </c>
      <c r="Q62">
        <v>3.8</v>
      </c>
      <c r="R62">
        <v>1.43</v>
      </c>
      <c r="S62">
        <v>7.09</v>
      </c>
      <c r="T62">
        <v>5</v>
      </c>
      <c r="U62" s="115">
        <f t="shared" si="2"/>
        <v>24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24</v>
      </c>
      <c r="E63">
        <f>PPCL!P63</f>
        <v>0</v>
      </c>
      <c r="F63">
        <f t="shared" si="4"/>
        <v>205</v>
      </c>
      <c r="G63">
        <f t="shared" si="5"/>
        <v>24</v>
      </c>
      <c r="H63" s="113"/>
      <c r="I63">
        <f>BRPL_EOD!AG63+BRPL_EOD!AH63</f>
        <v>6.68</v>
      </c>
      <c r="J63">
        <f>BYPL_EOD!AG63+BYPL_EOD!AH63</f>
        <v>3.8</v>
      </c>
      <c r="K63">
        <f>MES_EOD!AG63+MES_EOD!AH63</f>
        <v>1.43</v>
      </c>
      <c r="L63">
        <f>NDMC_EOD!AG63+NDMC_EOD!AH63</f>
        <v>7.09</v>
      </c>
      <c r="M63">
        <f>TPDDL_EOD!AG63+TPDDL_EOD!AH63</f>
        <v>5</v>
      </c>
      <c r="N63">
        <f t="shared" si="0"/>
        <v>24</v>
      </c>
      <c r="O63" s="113">
        <f t="shared" si="1"/>
        <v>0</v>
      </c>
      <c r="P63">
        <v>6.68</v>
      </c>
      <c r="Q63">
        <v>3.8</v>
      </c>
      <c r="R63">
        <v>1.43</v>
      </c>
      <c r="S63">
        <v>7.09</v>
      </c>
      <c r="T63">
        <v>5</v>
      </c>
      <c r="U63" s="115">
        <f t="shared" si="2"/>
        <v>24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22</v>
      </c>
      <c r="E64">
        <f>PPCL!P64</f>
        <v>0</v>
      </c>
      <c r="F64">
        <f t="shared" si="4"/>
        <v>205</v>
      </c>
      <c r="G64">
        <f t="shared" si="5"/>
        <v>22</v>
      </c>
      <c r="H64" s="113"/>
      <c r="I64">
        <f>BRPL_EOD!AG64+BRPL_EOD!AH64</f>
        <v>5.98</v>
      </c>
      <c r="J64">
        <f>BYPL_EOD!AG64+BYPL_EOD!AH64</f>
        <v>3.4</v>
      </c>
      <c r="K64">
        <f>MES_EOD!AG64+MES_EOD!AH64</f>
        <v>1.28</v>
      </c>
      <c r="L64">
        <f>NDMC_EOD!AG64+NDMC_EOD!AH64</f>
        <v>6.35</v>
      </c>
      <c r="M64">
        <f>TPDDL_EOD!AG64+TPDDL_EOD!AH64</f>
        <v>5</v>
      </c>
      <c r="N64">
        <f t="shared" si="0"/>
        <v>22.009999999999998</v>
      </c>
      <c r="O64" s="113">
        <f t="shared" si="1"/>
        <v>-9.9999999999980105E-3</v>
      </c>
      <c r="P64">
        <v>5.9772830531576568</v>
      </c>
      <c r="Q64">
        <v>3.398455247614721</v>
      </c>
      <c r="R64">
        <v>1.2794184461608362</v>
      </c>
      <c r="S64">
        <v>6.3471149477510229</v>
      </c>
      <c r="T64">
        <v>4.997728305315766</v>
      </c>
      <c r="U64" s="115">
        <f t="shared" si="2"/>
        <v>22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22</v>
      </c>
      <c r="E65">
        <f>PPCL!P65</f>
        <v>0</v>
      </c>
      <c r="F65">
        <f t="shared" si="4"/>
        <v>205</v>
      </c>
      <c r="G65">
        <f t="shared" si="5"/>
        <v>22</v>
      </c>
      <c r="H65" s="113"/>
      <c r="I65">
        <f>BRPL_EOD!AG65+BRPL_EOD!AH65</f>
        <v>5.98</v>
      </c>
      <c r="J65">
        <f>BYPL_EOD!AG65+BYPL_EOD!AH65</f>
        <v>3.4</v>
      </c>
      <c r="K65">
        <f>MES_EOD!AG65+MES_EOD!AH65</f>
        <v>1.28</v>
      </c>
      <c r="L65">
        <f>NDMC_EOD!AG65+NDMC_EOD!AH65</f>
        <v>6.35</v>
      </c>
      <c r="M65">
        <f>TPDDL_EOD!AG65+TPDDL_EOD!AH65</f>
        <v>5</v>
      </c>
      <c r="N65">
        <f t="shared" si="0"/>
        <v>22.009999999999998</v>
      </c>
      <c r="O65" s="113">
        <f t="shared" si="1"/>
        <v>-9.9999999999980105E-3</v>
      </c>
      <c r="P65">
        <v>5.9772830531576568</v>
      </c>
      <c r="Q65">
        <v>3.398455247614721</v>
      </c>
      <c r="R65">
        <v>1.2794184461608362</v>
      </c>
      <c r="S65">
        <v>6.3471149477510229</v>
      </c>
      <c r="T65">
        <v>4.997728305315766</v>
      </c>
      <c r="U65" s="115">
        <f t="shared" si="2"/>
        <v>22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22</v>
      </c>
      <c r="E66">
        <f>PPCL!P66</f>
        <v>0</v>
      </c>
      <c r="F66">
        <f t="shared" si="4"/>
        <v>205</v>
      </c>
      <c r="G66">
        <f t="shared" si="5"/>
        <v>22</v>
      </c>
      <c r="H66" s="113"/>
      <c r="I66">
        <f>BRPL_EOD!AG66+BRPL_EOD!AH66</f>
        <v>5.98</v>
      </c>
      <c r="J66">
        <f>BYPL_EOD!AG66+BYPL_EOD!AH66</f>
        <v>3.4</v>
      </c>
      <c r="K66">
        <f>MES_EOD!AG66+MES_EOD!AH66</f>
        <v>1.28</v>
      </c>
      <c r="L66">
        <f>NDMC_EOD!AG66+NDMC_EOD!AH66</f>
        <v>6.35</v>
      </c>
      <c r="M66">
        <f>TPDDL_EOD!AG66+TPDDL_EOD!AH66</f>
        <v>5</v>
      </c>
      <c r="N66">
        <f t="shared" si="0"/>
        <v>22.009999999999998</v>
      </c>
      <c r="O66" s="113">
        <f t="shared" si="1"/>
        <v>-9.9999999999980105E-3</v>
      </c>
      <c r="P66">
        <v>5.9772830531576568</v>
      </c>
      <c r="Q66">
        <v>3.398455247614721</v>
      </c>
      <c r="R66">
        <v>1.2794184461608362</v>
      </c>
      <c r="S66">
        <v>6.3471149477510229</v>
      </c>
      <c r="T66">
        <v>4.997728305315766</v>
      </c>
      <c r="U66" s="115">
        <f t="shared" si="2"/>
        <v>22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22</v>
      </c>
      <c r="E67">
        <f>PPCL!P67</f>
        <v>0</v>
      </c>
      <c r="F67">
        <f t="shared" si="4"/>
        <v>205</v>
      </c>
      <c r="G67">
        <f t="shared" si="5"/>
        <v>22</v>
      </c>
      <c r="H67" s="113"/>
      <c r="I67">
        <f>BRPL_EOD!AG67+BRPL_EOD!AH67</f>
        <v>5.98</v>
      </c>
      <c r="J67">
        <f>BYPL_EOD!AG67+BYPL_EOD!AH67</f>
        <v>3.4</v>
      </c>
      <c r="K67">
        <f>MES_EOD!AG67+MES_EOD!AH67</f>
        <v>1.28</v>
      </c>
      <c r="L67">
        <f>NDMC_EOD!AG67+NDMC_EOD!AH67</f>
        <v>6.35</v>
      </c>
      <c r="M67">
        <f>TPDDL_EOD!AG67+TPDDL_EOD!AH67</f>
        <v>5</v>
      </c>
      <c r="N67">
        <f t="shared" ref="N67:N98" si="6">SUM(I67:M67)</f>
        <v>22.009999999999998</v>
      </c>
      <c r="O67" s="113">
        <f t="shared" ref="O67:O98" si="7">G67-N67</f>
        <v>-9.9999999999980105E-3</v>
      </c>
      <c r="P67">
        <v>5.9772830531576568</v>
      </c>
      <c r="Q67">
        <v>3.398455247614721</v>
      </c>
      <c r="R67">
        <v>1.2794184461608362</v>
      </c>
      <c r="S67">
        <v>6.3471149477510229</v>
      </c>
      <c r="T67">
        <v>4.997728305315766</v>
      </c>
      <c r="U67" s="115">
        <f t="shared" ref="U67:U98" si="8">SUM(P67:T67)</f>
        <v>22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22</v>
      </c>
      <c r="E68">
        <f>PPCL!P68</f>
        <v>0</v>
      </c>
      <c r="F68">
        <f t="shared" ref="F68:F98" si="10">B68+C68</f>
        <v>205</v>
      </c>
      <c r="G68">
        <f t="shared" ref="G68:G98" si="11">D68+E68</f>
        <v>22</v>
      </c>
      <c r="H68" s="113"/>
      <c r="I68">
        <f>BRPL_EOD!AG68+BRPL_EOD!AH68</f>
        <v>5.98</v>
      </c>
      <c r="J68">
        <f>BYPL_EOD!AG68+BYPL_EOD!AH68</f>
        <v>3.4</v>
      </c>
      <c r="K68">
        <f>MES_EOD!AG68+MES_EOD!AH68</f>
        <v>1.28</v>
      </c>
      <c r="L68">
        <f>NDMC_EOD!AG68+NDMC_EOD!AH68</f>
        <v>6.35</v>
      </c>
      <c r="M68">
        <f>TPDDL_EOD!AG68+TPDDL_EOD!AH68</f>
        <v>5</v>
      </c>
      <c r="N68">
        <f t="shared" si="6"/>
        <v>22.009999999999998</v>
      </c>
      <c r="O68" s="113">
        <f t="shared" si="7"/>
        <v>-9.9999999999980105E-3</v>
      </c>
      <c r="P68">
        <v>5.9772830531576568</v>
      </c>
      <c r="Q68">
        <v>3.398455247614721</v>
      </c>
      <c r="R68">
        <v>1.2794184461608362</v>
      </c>
      <c r="S68">
        <v>6.3471149477510229</v>
      </c>
      <c r="T68">
        <v>4.997728305315766</v>
      </c>
      <c r="U68" s="115">
        <f t="shared" si="8"/>
        <v>22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22</v>
      </c>
      <c r="E69">
        <f>PPCL!P69</f>
        <v>0</v>
      </c>
      <c r="F69">
        <f t="shared" si="10"/>
        <v>205</v>
      </c>
      <c r="G69">
        <f t="shared" si="11"/>
        <v>22</v>
      </c>
      <c r="H69" s="113"/>
      <c r="I69">
        <f>BRPL_EOD!AG69+BRPL_EOD!AH69</f>
        <v>5.98</v>
      </c>
      <c r="J69">
        <f>BYPL_EOD!AG69+BYPL_EOD!AH69</f>
        <v>3.4</v>
      </c>
      <c r="K69">
        <f>MES_EOD!AG69+MES_EOD!AH69</f>
        <v>1.28</v>
      </c>
      <c r="L69">
        <f>NDMC_EOD!AG69+NDMC_EOD!AH69</f>
        <v>6.35</v>
      </c>
      <c r="M69">
        <f>TPDDL_EOD!AG69+TPDDL_EOD!AH69</f>
        <v>5</v>
      </c>
      <c r="N69">
        <f t="shared" si="6"/>
        <v>22.009999999999998</v>
      </c>
      <c r="O69" s="113">
        <f t="shared" si="7"/>
        <v>-9.9999999999980105E-3</v>
      </c>
      <c r="P69">
        <v>5.9772830531576568</v>
      </c>
      <c r="Q69">
        <v>3.398455247614721</v>
      </c>
      <c r="R69">
        <v>1.2794184461608362</v>
      </c>
      <c r="S69">
        <v>6.3471149477510229</v>
      </c>
      <c r="T69">
        <v>4.997728305315766</v>
      </c>
      <c r="U69" s="115">
        <f t="shared" si="8"/>
        <v>22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22</v>
      </c>
      <c r="E70">
        <f>PPCL!P70</f>
        <v>0</v>
      </c>
      <c r="F70">
        <f t="shared" si="10"/>
        <v>205</v>
      </c>
      <c r="G70">
        <f t="shared" si="11"/>
        <v>22</v>
      </c>
      <c r="H70" s="113"/>
      <c r="I70">
        <f>BRPL_EOD!AG70+BRPL_EOD!AH70</f>
        <v>5.98</v>
      </c>
      <c r="J70">
        <f>BYPL_EOD!AG70+BYPL_EOD!AH70</f>
        <v>3.4</v>
      </c>
      <c r="K70">
        <f>MES_EOD!AG70+MES_EOD!AH70</f>
        <v>1.28</v>
      </c>
      <c r="L70">
        <f>NDMC_EOD!AG70+NDMC_EOD!AH70</f>
        <v>6.35</v>
      </c>
      <c r="M70">
        <f>TPDDL_EOD!AG70+TPDDL_EOD!AH70</f>
        <v>5</v>
      </c>
      <c r="N70">
        <f t="shared" si="6"/>
        <v>22.009999999999998</v>
      </c>
      <c r="O70" s="113">
        <f t="shared" si="7"/>
        <v>-9.9999999999980105E-3</v>
      </c>
      <c r="P70">
        <v>5.9772830531576568</v>
      </c>
      <c r="Q70">
        <v>3.398455247614721</v>
      </c>
      <c r="R70">
        <v>1.2794184461608362</v>
      </c>
      <c r="S70">
        <v>6.3471149477510229</v>
      </c>
      <c r="T70">
        <v>4.997728305315766</v>
      </c>
      <c r="U70" s="115">
        <f t="shared" si="8"/>
        <v>22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22</v>
      </c>
      <c r="E71">
        <f>PPCL!P71</f>
        <v>0</v>
      </c>
      <c r="F71">
        <f t="shared" si="10"/>
        <v>205</v>
      </c>
      <c r="G71">
        <f t="shared" si="11"/>
        <v>22</v>
      </c>
      <c r="H71" s="113"/>
      <c r="I71">
        <f>BRPL_EOD!AG71+BRPL_EOD!AH71</f>
        <v>5.98</v>
      </c>
      <c r="J71">
        <f>BYPL_EOD!AG71+BYPL_EOD!AH71</f>
        <v>3.4</v>
      </c>
      <c r="K71">
        <f>MES_EOD!AG71+MES_EOD!AH71</f>
        <v>1.28</v>
      </c>
      <c r="L71">
        <f>NDMC_EOD!AG71+NDMC_EOD!AH71</f>
        <v>6.35</v>
      </c>
      <c r="M71">
        <f>TPDDL_EOD!AG71+TPDDL_EOD!AH71</f>
        <v>5</v>
      </c>
      <c r="N71">
        <f t="shared" si="6"/>
        <v>22.009999999999998</v>
      </c>
      <c r="O71" s="113">
        <f t="shared" si="7"/>
        <v>-9.9999999999980105E-3</v>
      </c>
      <c r="P71">
        <v>5.9772830531576568</v>
      </c>
      <c r="Q71">
        <v>3.398455247614721</v>
      </c>
      <c r="R71">
        <v>1.2794184461608362</v>
      </c>
      <c r="S71">
        <v>6.3471149477510229</v>
      </c>
      <c r="T71">
        <v>4.997728305315766</v>
      </c>
      <c r="U71" s="115">
        <f t="shared" si="8"/>
        <v>22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22</v>
      </c>
      <c r="E72">
        <f>PPCL!P72</f>
        <v>0</v>
      </c>
      <c r="F72">
        <f t="shared" si="10"/>
        <v>205</v>
      </c>
      <c r="G72">
        <f t="shared" si="11"/>
        <v>22</v>
      </c>
      <c r="H72" s="113"/>
      <c r="I72">
        <f>BRPL_EOD!AG72+BRPL_EOD!AH72</f>
        <v>5.98</v>
      </c>
      <c r="J72">
        <f>BYPL_EOD!AG72+BYPL_EOD!AH72</f>
        <v>3.4</v>
      </c>
      <c r="K72">
        <f>MES_EOD!AG72+MES_EOD!AH72</f>
        <v>1.28</v>
      </c>
      <c r="L72">
        <f>NDMC_EOD!AG72+NDMC_EOD!AH72</f>
        <v>6.35</v>
      </c>
      <c r="M72">
        <f>TPDDL_EOD!AG72+TPDDL_EOD!AH72</f>
        <v>5</v>
      </c>
      <c r="N72">
        <f t="shared" si="6"/>
        <v>22.009999999999998</v>
      </c>
      <c r="O72" s="113">
        <f t="shared" si="7"/>
        <v>-9.9999999999980105E-3</v>
      </c>
      <c r="P72">
        <v>5.9772830531576568</v>
      </c>
      <c r="Q72">
        <v>3.398455247614721</v>
      </c>
      <c r="R72">
        <v>1.2794184461608362</v>
      </c>
      <c r="S72">
        <v>6.3471149477510229</v>
      </c>
      <c r="T72">
        <v>4.997728305315766</v>
      </c>
      <c r="U72" s="115">
        <f t="shared" si="8"/>
        <v>22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22</v>
      </c>
      <c r="E73">
        <f>PPCL!P73</f>
        <v>0</v>
      </c>
      <c r="F73">
        <f t="shared" si="10"/>
        <v>205</v>
      </c>
      <c r="G73">
        <f t="shared" si="11"/>
        <v>22</v>
      </c>
      <c r="H73" s="113"/>
      <c r="I73">
        <f>BRPL_EOD!AG73+BRPL_EOD!AH73</f>
        <v>5.98</v>
      </c>
      <c r="J73">
        <f>BYPL_EOD!AG73+BYPL_EOD!AH73</f>
        <v>3.4</v>
      </c>
      <c r="K73">
        <f>MES_EOD!AG73+MES_EOD!AH73</f>
        <v>1.28</v>
      </c>
      <c r="L73">
        <f>NDMC_EOD!AG73+NDMC_EOD!AH73</f>
        <v>6.35</v>
      </c>
      <c r="M73">
        <f>TPDDL_EOD!AG73+TPDDL_EOD!AH73</f>
        <v>5</v>
      </c>
      <c r="N73">
        <f t="shared" si="6"/>
        <v>22.009999999999998</v>
      </c>
      <c r="O73" s="113">
        <f t="shared" si="7"/>
        <v>-9.9999999999980105E-3</v>
      </c>
      <c r="P73">
        <v>5.9772830531576568</v>
      </c>
      <c r="Q73">
        <v>3.398455247614721</v>
      </c>
      <c r="R73">
        <v>1.2794184461608362</v>
      </c>
      <c r="S73">
        <v>6.3471149477510229</v>
      </c>
      <c r="T73">
        <v>4.997728305315766</v>
      </c>
      <c r="U73" s="115">
        <f t="shared" si="8"/>
        <v>22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22</v>
      </c>
      <c r="E74">
        <f>PPCL!P74</f>
        <v>0</v>
      </c>
      <c r="F74">
        <f t="shared" si="10"/>
        <v>205</v>
      </c>
      <c r="G74">
        <f t="shared" si="11"/>
        <v>22</v>
      </c>
      <c r="H74" s="113"/>
      <c r="I74">
        <f>BRPL_EOD!AG74+BRPL_EOD!AH74</f>
        <v>5.98</v>
      </c>
      <c r="J74">
        <f>BYPL_EOD!AG74+BYPL_EOD!AH74</f>
        <v>3.4</v>
      </c>
      <c r="K74">
        <f>MES_EOD!AG74+MES_EOD!AH74</f>
        <v>1.28</v>
      </c>
      <c r="L74">
        <f>NDMC_EOD!AG74+NDMC_EOD!AH74</f>
        <v>6.35</v>
      </c>
      <c r="M74">
        <f>TPDDL_EOD!AG74+TPDDL_EOD!AH74</f>
        <v>5</v>
      </c>
      <c r="N74">
        <f t="shared" si="6"/>
        <v>22.009999999999998</v>
      </c>
      <c r="O74" s="113">
        <f t="shared" si="7"/>
        <v>-9.9999999999980105E-3</v>
      </c>
      <c r="P74">
        <v>5.9772830531576568</v>
      </c>
      <c r="Q74">
        <v>3.398455247614721</v>
      </c>
      <c r="R74">
        <v>1.2794184461608362</v>
      </c>
      <c r="S74">
        <v>6.3471149477510229</v>
      </c>
      <c r="T74">
        <v>4.997728305315766</v>
      </c>
      <c r="U74" s="115">
        <f t="shared" si="8"/>
        <v>22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0.47975000000000001</v>
      </c>
      <c r="E99" s="115">
        <f t="shared" si="12"/>
        <v>0</v>
      </c>
      <c r="F99" s="115">
        <f t="shared" si="12"/>
        <v>4.92</v>
      </c>
      <c r="G99" s="115">
        <f t="shared" si="12"/>
        <v>0.47975000000000001</v>
      </c>
      <c r="H99" s="115"/>
      <c r="I99" s="115">
        <f t="shared" si="12"/>
        <v>0.13492999999999999</v>
      </c>
      <c r="J99" s="115">
        <f t="shared" si="12"/>
        <v>7.6644999999999963E-2</v>
      </c>
      <c r="K99" s="115">
        <f t="shared" si="12"/>
        <v>2.8885000000000018E-2</v>
      </c>
      <c r="L99" s="115">
        <f t="shared" si="12"/>
        <v>0.14322250000000003</v>
      </c>
      <c r="M99" s="115">
        <f t="shared" si="12"/>
        <v>9.6057500000000032E-2</v>
      </c>
      <c r="N99" s="115">
        <f t="shared" si="12"/>
        <v>0.47974</v>
      </c>
      <c r="O99" s="115">
        <f t="shared" si="12"/>
        <v>1.0000000000013997E-5</v>
      </c>
      <c r="P99" s="115">
        <f t="shared" si="12"/>
        <v>0.134933297339141</v>
      </c>
      <c r="Q99" s="115">
        <f t="shared" si="12"/>
        <v>7.6646856148196343E-2</v>
      </c>
      <c r="R99" s="115">
        <f t="shared" si="12"/>
        <v>2.8885699032603001E-2</v>
      </c>
      <c r="S99" s="115">
        <f t="shared" si="12"/>
        <v>0.14322598611279555</v>
      </c>
      <c r="T99" s="115">
        <f t="shared" si="12"/>
        <v>9.6058161367264014E-2</v>
      </c>
      <c r="U99" s="115">
        <f t="shared" si="12"/>
        <v>0.47975000000000001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35.6</v>
      </c>
      <c r="E3">
        <f>GT!N3</f>
        <v>0</v>
      </c>
      <c r="F3">
        <f>B3+C3</f>
        <v>80</v>
      </c>
      <c r="G3">
        <f>D3+E3-X3</f>
        <v>35.6</v>
      </c>
      <c r="H3" s="113"/>
      <c r="I3">
        <f>BRPL_EOD!AA3+BRPL_EOD!AB3</f>
        <v>14.6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10.43</v>
      </c>
      <c r="N3">
        <f t="shared" ref="N3:N66" si="0">SUM(I3:M3)</f>
        <v>35.11</v>
      </c>
      <c r="O3" s="113">
        <f t="shared" ref="O3:O66" si="1">G3-N3</f>
        <v>0.49000000000000199</v>
      </c>
      <c r="P3">
        <v>14.803759612645971</v>
      </c>
      <c r="Q3">
        <v>8.11164910281971</v>
      </c>
      <c r="R3">
        <v>0</v>
      </c>
      <c r="S3">
        <v>2.1090287667331244</v>
      </c>
      <c r="T3">
        <v>10.575562517801197</v>
      </c>
      <c r="U3" s="115">
        <f t="shared" ref="U3:U66" si="2">SUM(P3:T3)</f>
        <v>35.6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80</v>
      </c>
      <c r="G4">
        <f t="shared" ref="G4:G67" si="5">D4+E4-X4</f>
        <v>35.6</v>
      </c>
      <c r="H4" s="113"/>
      <c r="I4">
        <f>BRPL_EOD!AA4+BRPL_EOD!AB4</f>
        <v>14.6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10.43</v>
      </c>
      <c r="N4">
        <f t="shared" si="0"/>
        <v>35.11</v>
      </c>
      <c r="O4" s="113">
        <f t="shared" si="1"/>
        <v>0.49000000000000199</v>
      </c>
      <c r="P4">
        <v>14.803759612645971</v>
      </c>
      <c r="Q4">
        <v>8.11164910281971</v>
      </c>
      <c r="R4">
        <v>0</v>
      </c>
      <c r="S4">
        <v>2.1090287667331244</v>
      </c>
      <c r="T4">
        <v>10.575562517801197</v>
      </c>
      <c r="U4" s="115">
        <f t="shared" si="2"/>
        <v>35.6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35.6</v>
      </c>
      <c r="E5">
        <f>GT!N5</f>
        <v>0</v>
      </c>
      <c r="F5">
        <f t="shared" si="4"/>
        <v>80</v>
      </c>
      <c r="G5">
        <f t="shared" si="5"/>
        <v>35.6</v>
      </c>
      <c r="H5" s="113"/>
      <c r="I5">
        <f>BRPL_EOD!AA5+BRPL_EOD!AB5</f>
        <v>14.6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10.43</v>
      </c>
      <c r="N5">
        <f t="shared" si="0"/>
        <v>35.11</v>
      </c>
      <c r="O5" s="113">
        <f t="shared" si="1"/>
        <v>0.49000000000000199</v>
      </c>
      <c r="P5">
        <v>14.803759612645971</v>
      </c>
      <c r="Q5">
        <v>8.11164910281971</v>
      </c>
      <c r="R5">
        <v>0</v>
      </c>
      <c r="S5">
        <v>2.1090287667331244</v>
      </c>
      <c r="T5">
        <v>10.575562517801197</v>
      </c>
      <c r="U5" s="115">
        <f t="shared" si="2"/>
        <v>35.6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35.6</v>
      </c>
      <c r="E6">
        <f>GT!N6</f>
        <v>0</v>
      </c>
      <c r="F6">
        <f t="shared" si="4"/>
        <v>80</v>
      </c>
      <c r="G6">
        <f t="shared" si="5"/>
        <v>35.6</v>
      </c>
      <c r="H6" s="113"/>
      <c r="I6">
        <f>BRPL_EOD!AA6+BRPL_EOD!AB6</f>
        <v>14.6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10.43</v>
      </c>
      <c r="N6">
        <f t="shared" si="0"/>
        <v>35.11</v>
      </c>
      <c r="O6" s="113">
        <f t="shared" si="1"/>
        <v>0.49000000000000199</v>
      </c>
      <c r="P6">
        <v>14.803759612645971</v>
      </c>
      <c r="Q6">
        <v>8.11164910281971</v>
      </c>
      <c r="R6">
        <v>0</v>
      </c>
      <c r="S6">
        <v>2.1090287667331244</v>
      </c>
      <c r="T6">
        <v>10.575562517801197</v>
      </c>
      <c r="U6" s="115">
        <f t="shared" si="2"/>
        <v>35.6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35.6</v>
      </c>
      <c r="E7">
        <f>GT!N7</f>
        <v>0</v>
      </c>
      <c r="F7">
        <f t="shared" si="4"/>
        <v>80</v>
      </c>
      <c r="G7">
        <f t="shared" si="5"/>
        <v>35.6</v>
      </c>
      <c r="H7" s="113"/>
      <c r="I7">
        <f>BRPL_EOD!AA7+BRPL_EOD!AB7</f>
        <v>14.6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10.43</v>
      </c>
      <c r="N7">
        <f t="shared" si="0"/>
        <v>35.11</v>
      </c>
      <c r="O7" s="113">
        <f t="shared" si="1"/>
        <v>0.49000000000000199</v>
      </c>
      <c r="P7">
        <v>14.803759612645971</v>
      </c>
      <c r="Q7">
        <v>8.11164910281971</v>
      </c>
      <c r="R7">
        <v>0</v>
      </c>
      <c r="S7">
        <v>2.1090287667331244</v>
      </c>
      <c r="T7">
        <v>10.575562517801197</v>
      </c>
      <c r="U7" s="115">
        <f t="shared" si="2"/>
        <v>35.6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35.6</v>
      </c>
      <c r="E8">
        <f>GT!N8</f>
        <v>0</v>
      </c>
      <c r="F8">
        <f t="shared" si="4"/>
        <v>80</v>
      </c>
      <c r="G8">
        <f t="shared" si="5"/>
        <v>35.6</v>
      </c>
      <c r="H8" s="113"/>
      <c r="I8">
        <f>BRPL_EOD!AA8+BRPL_EOD!AB8</f>
        <v>14.6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10.43</v>
      </c>
      <c r="N8">
        <f t="shared" si="0"/>
        <v>35.11</v>
      </c>
      <c r="O8" s="113">
        <f t="shared" si="1"/>
        <v>0.49000000000000199</v>
      </c>
      <c r="P8">
        <v>14.803759612645971</v>
      </c>
      <c r="Q8">
        <v>8.11164910281971</v>
      </c>
      <c r="R8">
        <v>0</v>
      </c>
      <c r="S8">
        <v>2.1090287667331244</v>
      </c>
      <c r="T8">
        <v>10.575562517801197</v>
      </c>
      <c r="U8" s="115">
        <f t="shared" si="2"/>
        <v>35.6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35.6</v>
      </c>
      <c r="E9">
        <f>GT!N9</f>
        <v>0</v>
      </c>
      <c r="F9">
        <f t="shared" si="4"/>
        <v>80</v>
      </c>
      <c r="G9">
        <f t="shared" si="5"/>
        <v>35.6</v>
      </c>
      <c r="H9" s="113"/>
      <c r="I9">
        <f>BRPL_EOD!AA9+BRPL_EOD!AB9</f>
        <v>14.6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10.43</v>
      </c>
      <c r="N9">
        <f t="shared" si="0"/>
        <v>35.11</v>
      </c>
      <c r="O9" s="113">
        <f t="shared" si="1"/>
        <v>0.49000000000000199</v>
      </c>
      <c r="P9">
        <v>14.803759612645971</v>
      </c>
      <c r="Q9">
        <v>8.11164910281971</v>
      </c>
      <c r="R9">
        <v>0</v>
      </c>
      <c r="S9">
        <v>2.1090287667331244</v>
      </c>
      <c r="T9">
        <v>10.575562517801197</v>
      </c>
      <c r="U9" s="115">
        <f t="shared" si="2"/>
        <v>35.6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80</v>
      </c>
      <c r="G10">
        <f t="shared" si="5"/>
        <v>35.6</v>
      </c>
      <c r="H10" s="113"/>
      <c r="I10">
        <f>BRPL_EOD!AA10+BRPL_EOD!AB10</f>
        <v>14.6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10.43</v>
      </c>
      <c r="N10">
        <f t="shared" si="0"/>
        <v>35.11</v>
      </c>
      <c r="O10" s="113">
        <f t="shared" si="1"/>
        <v>0.49000000000000199</v>
      </c>
      <c r="P10">
        <v>14.803759612645971</v>
      </c>
      <c r="Q10">
        <v>8.11164910281971</v>
      </c>
      <c r="R10">
        <v>0</v>
      </c>
      <c r="S10">
        <v>2.1090287667331244</v>
      </c>
      <c r="T10">
        <v>10.575562517801197</v>
      </c>
      <c r="U10" s="115">
        <f t="shared" si="2"/>
        <v>35.6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80</v>
      </c>
      <c r="G11">
        <f t="shared" si="5"/>
        <v>35.6</v>
      </c>
      <c r="H11" s="113"/>
      <c r="I11">
        <f>BRPL_EOD!AA11+BRPL_EOD!AB11</f>
        <v>14.6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10.43</v>
      </c>
      <c r="N11">
        <f t="shared" si="0"/>
        <v>35.11</v>
      </c>
      <c r="O11" s="113">
        <f t="shared" si="1"/>
        <v>0.49000000000000199</v>
      </c>
      <c r="P11">
        <v>14.803759612645971</v>
      </c>
      <c r="Q11">
        <v>8.11164910281971</v>
      </c>
      <c r="R11">
        <v>0</v>
      </c>
      <c r="S11">
        <v>2.1090287667331244</v>
      </c>
      <c r="T11">
        <v>10.575562517801197</v>
      </c>
      <c r="U11" s="115">
        <f t="shared" si="2"/>
        <v>35.6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80</v>
      </c>
      <c r="G12">
        <f t="shared" si="5"/>
        <v>35.6</v>
      </c>
      <c r="H12" s="113"/>
      <c r="I12">
        <f>BRPL_EOD!AA12+BRPL_EOD!AB12</f>
        <v>14.6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10.43</v>
      </c>
      <c r="N12">
        <f t="shared" si="0"/>
        <v>35.11</v>
      </c>
      <c r="O12" s="113">
        <f t="shared" si="1"/>
        <v>0.49000000000000199</v>
      </c>
      <c r="P12">
        <v>14.803759612645971</v>
      </c>
      <c r="Q12">
        <v>8.11164910281971</v>
      </c>
      <c r="R12">
        <v>0</v>
      </c>
      <c r="S12">
        <v>2.1090287667331244</v>
      </c>
      <c r="T12">
        <v>10.575562517801197</v>
      </c>
      <c r="U12" s="115">
        <f t="shared" si="2"/>
        <v>35.6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80</v>
      </c>
      <c r="G13">
        <f t="shared" si="5"/>
        <v>35.6</v>
      </c>
      <c r="H13" s="113"/>
      <c r="I13">
        <f>BRPL_EOD!AA13+BRPL_EOD!AB13</f>
        <v>14.6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10.43</v>
      </c>
      <c r="N13">
        <f t="shared" si="0"/>
        <v>35.11</v>
      </c>
      <c r="O13" s="113">
        <f t="shared" si="1"/>
        <v>0.49000000000000199</v>
      </c>
      <c r="P13">
        <v>14.803759612645971</v>
      </c>
      <c r="Q13">
        <v>8.11164910281971</v>
      </c>
      <c r="R13">
        <v>0</v>
      </c>
      <c r="S13">
        <v>2.1090287667331244</v>
      </c>
      <c r="T13">
        <v>10.575562517801197</v>
      </c>
      <c r="U13" s="115">
        <f t="shared" si="2"/>
        <v>35.6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80</v>
      </c>
      <c r="G14">
        <f t="shared" si="5"/>
        <v>36.6</v>
      </c>
      <c r="H14" s="113"/>
      <c r="I14">
        <f>BRPL_EOD!AA14+BRPL_EOD!AB14</f>
        <v>15.05</v>
      </c>
      <c r="J14">
        <f>BYPL_EOD!AA14+BYPL_EOD!AB14</f>
        <v>8.24</v>
      </c>
      <c r="K14">
        <f>MES_EOD!AA14+MES_EOD!AB14</f>
        <v>0</v>
      </c>
      <c r="L14">
        <f>NDMC_EOD!AA14+NDMC_EOD!AB14</f>
        <v>2.08</v>
      </c>
      <c r="M14">
        <f>TPDDL_EOD!AA14+TPDDL_EOD!AB14</f>
        <v>10.75</v>
      </c>
      <c r="N14">
        <f t="shared" si="0"/>
        <v>36.119999999999997</v>
      </c>
      <c r="O14" s="113">
        <f t="shared" si="1"/>
        <v>0.48000000000000398</v>
      </c>
      <c r="P14">
        <v>15.250000000000002</v>
      </c>
      <c r="Q14">
        <v>8.3495016611295689</v>
      </c>
      <c r="R14">
        <v>0</v>
      </c>
      <c r="S14">
        <v>2.1076411960132893</v>
      </c>
      <c r="T14">
        <v>10.892857142857144</v>
      </c>
      <c r="U14" s="115">
        <f t="shared" si="2"/>
        <v>36.600000000000009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80</v>
      </c>
      <c r="G15">
        <f t="shared" si="5"/>
        <v>36.6</v>
      </c>
      <c r="H15" s="113"/>
      <c r="I15">
        <f>BRPL_EOD!AA15+BRPL_EOD!AB15</f>
        <v>15.05</v>
      </c>
      <c r="J15">
        <f>BYPL_EOD!AA15+BYPL_EOD!AB15</f>
        <v>8.24</v>
      </c>
      <c r="K15">
        <f>MES_EOD!AA15+MES_EOD!AB15</f>
        <v>0</v>
      </c>
      <c r="L15">
        <f>NDMC_EOD!AA15+NDMC_EOD!AB15</f>
        <v>2.08</v>
      </c>
      <c r="M15">
        <f>TPDDL_EOD!AA15+TPDDL_EOD!AB15</f>
        <v>10.75</v>
      </c>
      <c r="N15">
        <f t="shared" si="0"/>
        <v>36.119999999999997</v>
      </c>
      <c r="O15" s="113">
        <f t="shared" si="1"/>
        <v>0.48000000000000398</v>
      </c>
      <c r="P15">
        <v>15.250000000000002</v>
      </c>
      <c r="Q15">
        <v>8.3495016611295689</v>
      </c>
      <c r="R15">
        <v>0</v>
      </c>
      <c r="S15">
        <v>2.1076411960132893</v>
      </c>
      <c r="T15">
        <v>10.892857142857144</v>
      </c>
      <c r="U15" s="115">
        <f t="shared" si="2"/>
        <v>36.600000000000009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80</v>
      </c>
      <c r="G16">
        <f t="shared" si="5"/>
        <v>36.6</v>
      </c>
      <c r="H16" s="113"/>
      <c r="I16">
        <f>BRPL_EOD!AA16+BRPL_EOD!AB16</f>
        <v>15.05</v>
      </c>
      <c r="J16">
        <f>BYPL_EOD!AA16+BYPL_EOD!AB16</f>
        <v>8.24</v>
      </c>
      <c r="K16">
        <f>MES_EOD!AA16+MES_EOD!AB16</f>
        <v>0</v>
      </c>
      <c r="L16">
        <f>NDMC_EOD!AA16+NDMC_EOD!AB16</f>
        <v>2.08</v>
      </c>
      <c r="M16">
        <f>TPDDL_EOD!AA16+TPDDL_EOD!AB16</f>
        <v>10.75</v>
      </c>
      <c r="N16">
        <f t="shared" si="0"/>
        <v>36.119999999999997</v>
      </c>
      <c r="O16" s="113">
        <f t="shared" si="1"/>
        <v>0.48000000000000398</v>
      </c>
      <c r="P16">
        <v>15.250000000000002</v>
      </c>
      <c r="Q16">
        <v>8.3495016611295689</v>
      </c>
      <c r="R16">
        <v>0</v>
      </c>
      <c r="S16">
        <v>2.1076411960132893</v>
      </c>
      <c r="T16">
        <v>10.892857142857144</v>
      </c>
      <c r="U16" s="115">
        <f t="shared" si="2"/>
        <v>36.600000000000009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80</v>
      </c>
      <c r="G17">
        <f t="shared" si="5"/>
        <v>36.6</v>
      </c>
      <c r="H17" s="113"/>
      <c r="I17">
        <f>BRPL_EOD!AA17+BRPL_EOD!AB17</f>
        <v>15.05</v>
      </c>
      <c r="J17">
        <f>BYPL_EOD!AA17+BYPL_EOD!AB17</f>
        <v>8.24</v>
      </c>
      <c r="K17">
        <f>MES_EOD!AA17+MES_EOD!AB17</f>
        <v>0</v>
      </c>
      <c r="L17">
        <f>NDMC_EOD!AA17+NDMC_EOD!AB17</f>
        <v>2.08</v>
      </c>
      <c r="M17">
        <f>TPDDL_EOD!AA17+TPDDL_EOD!AB17</f>
        <v>10.75</v>
      </c>
      <c r="N17">
        <f t="shared" si="0"/>
        <v>36.119999999999997</v>
      </c>
      <c r="O17" s="113">
        <f t="shared" si="1"/>
        <v>0.48000000000000398</v>
      </c>
      <c r="P17">
        <v>15.250000000000002</v>
      </c>
      <c r="Q17">
        <v>8.3495016611295689</v>
      </c>
      <c r="R17">
        <v>0</v>
      </c>
      <c r="S17">
        <v>2.1076411960132893</v>
      </c>
      <c r="T17">
        <v>10.892857142857144</v>
      </c>
      <c r="U17" s="115">
        <f t="shared" si="2"/>
        <v>36.600000000000009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80</v>
      </c>
      <c r="G18">
        <f t="shared" si="5"/>
        <v>36.6</v>
      </c>
      <c r="H18" s="113"/>
      <c r="I18">
        <f>BRPL_EOD!AA18+BRPL_EOD!AB18</f>
        <v>15.05</v>
      </c>
      <c r="J18">
        <f>BYPL_EOD!AA18+BYPL_EOD!AB18</f>
        <v>8.24</v>
      </c>
      <c r="K18">
        <f>MES_EOD!AA18+MES_EOD!AB18</f>
        <v>0</v>
      </c>
      <c r="L18">
        <f>NDMC_EOD!AA18+NDMC_EOD!AB18</f>
        <v>2.08</v>
      </c>
      <c r="M18">
        <f>TPDDL_EOD!AA18+TPDDL_EOD!AB18</f>
        <v>10.75</v>
      </c>
      <c r="N18">
        <f t="shared" si="0"/>
        <v>36.119999999999997</v>
      </c>
      <c r="O18" s="113">
        <f t="shared" si="1"/>
        <v>0.48000000000000398</v>
      </c>
      <c r="P18">
        <v>15.250000000000002</v>
      </c>
      <c r="Q18">
        <v>8.3495016611295689</v>
      </c>
      <c r="R18">
        <v>0</v>
      </c>
      <c r="S18">
        <v>2.1076411960132893</v>
      </c>
      <c r="T18">
        <v>10.892857142857144</v>
      </c>
      <c r="U18" s="115">
        <f t="shared" si="2"/>
        <v>36.600000000000009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80</v>
      </c>
      <c r="G19">
        <f t="shared" si="5"/>
        <v>36.6</v>
      </c>
      <c r="H19" s="113"/>
      <c r="I19">
        <f>BRPL_EOD!AA19+BRPL_EOD!AB19</f>
        <v>15.05</v>
      </c>
      <c r="J19">
        <f>BYPL_EOD!AA19+BYPL_EOD!AB19</f>
        <v>8.24</v>
      </c>
      <c r="K19">
        <f>MES_EOD!AA19+MES_EOD!AB19</f>
        <v>0</v>
      </c>
      <c r="L19">
        <f>NDMC_EOD!AA19+NDMC_EOD!AB19</f>
        <v>2.08</v>
      </c>
      <c r="M19">
        <f>TPDDL_EOD!AA19+TPDDL_EOD!AB19</f>
        <v>10.75</v>
      </c>
      <c r="N19">
        <f t="shared" si="0"/>
        <v>36.119999999999997</v>
      </c>
      <c r="O19" s="113">
        <f t="shared" si="1"/>
        <v>0.48000000000000398</v>
      </c>
      <c r="P19">
        <v>15.250000000000002</v>
      </c>
      <c r="Q19">
        <v>8.3495016611295689</v>
      </c>
      <c r="R19">
        <v>0</v>
      </c>
      <c r="S19">
        <v>2.1076411960132893</v>
      </c>
      <c r="T19">
        <v>10.892857142857144</v>
      </c>
      <c r="U19" s="115">
        <f t="shared" si="2"/>
        <v>36.600000000000009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80</v>
      </c>
      <c r="G20">
        <f t="shared" si="5"/>
        <v>36.6</v>
      </c>
      <c r="H20" s="113"/>
      <c r="I20">
        <f>BRPL_EOD!AA20+BRPL_EOD!AB20</f>
        <v>15.05</v>
      </c>
      <c r="J20">
        <f>BYPL_EOD!AA20+BYPL_EOD!AB20</f>
        <v>8.24</v>
      </c>
      <c r="K20">
        <f>MES_EOD!AA20+MES_EOD!AB20</f>
        <v>0</v>
      </c>
      <c r="L20">
        <f>NDMC_EOD!AA20+NDMC_EOD!AB20</f>
        <v>2.08</v>
      </c>
      <c r="M20">
        <f>TPDDL_EOD!AA20+TPDDL_EOD!AB20</f>
        <v>10.75</v>
      </c>
      <c r="N20">
        <f t="shared" si="0"/>
        <v>36.119999999999997</v>
      </c>
      <c r="O20" s="113">
        <f t="shared" si="1"/>
        <v>0.48000000000000398</v>
      </c>
      <c r="P20">
        <v>15.250000000000002</v>
      </c>
      <c r="Q20">
        <v>8.3495016611295689</v>
      </c>
      <c r="R20">
        <v>0</v>
      </c>
      <c r="S20">
        <v>2.1076411960132893</v>
      </c>
      <c r="T20">
        <v>10.892857142857144</v>
      </c>
      <c r="U20" s="115">
        <f t="shared" si="2"/>
        <v>36.600000000000009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80</v>
      </c>
      <c r="G21">
        <f t="shared" si="5"/>
        <v>36.6</v>
      </c>
      <c r="H21" s="113"/>
      <c r="I21">
        <f>BRPL_EOD!AA21+BRPL_EOD!AB21</f>
        <v>15.05</v>
      </c>
      <c r="J21">
        <f>BYPL_EOD!AA21+BYPL_EOD!AB21</f>
        <v>8.24</v>
      </c>
      <c r="K21">
        <f>MES_EOD!AA21+MES_EOD!AB21</f>
        <v>0</v>
      </c>
      <c r="L21">
        <f>NDMC_EOD!AA21+NDMC_EOD!AB21</f>
        <v>2.08</v>
      </c>
      <c r="M21">
        <f>TPDDL_EOD!AA21+TPDDL_EOD!AB21</f>
        <v>10.75</v>
      </c>
      <c r="N21">
        <f t="shared" si="0"/>
        <v>36.119999999999997</v>
      </c>
      <c r="O21" s="113">
        <f t="shared" si="1"/>
        <v>0.48000000000000398</v>
      </c>
      <c r="P21">
        <v>15.250000000000002</v>
      </c>
      <c r="Q21">
        <v>8.3495016611295689</v>
      </c>
      <c r="R21">
        <v>0</v>
      </c>
      <c r="S21">
        <v>2.1076411960132893</v>
      </c>
      <c r="T21">
        <v>10.892857142857144</v>
      </c>
      <c r="U21" s="115">
        <f t="shared" si="2"/>
        <v>36.600000000000009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80</v>
      </c>
      <c r="G22">
        <f t="shared" si="5"/>
        <v>36.6</v>
      </c>
      <c r="H22" s="113"/>
      <c r="I22">
        <f>BRPL_EOD!AA22+BRPL_EOD!AB22</f>
        <v>15.05</v>
      </c>
      <c r="J22">
        <f>BYPL_EOD!AA22+BYPL_EOD!AB22</f>
        <v>8.24</v>
      </c>
      <c r="K22">
        <f>MES_EOD!AA22+MES_EOD!AB22</f>
        <v>0</v>
      </c>
      <c r="L22">
        <f>NDMC_EOD!AA22+NDMC_EOD!AB22</f>
        <v>2.08</v>
      </c>
      <c r="M22">
        <f>TPDDL_EOD!AA22+TPDDL_EOD!AB22</f>
        <v>10.75</v>
      </c>
      <c r="N22">
        <f t="shared" si="0"/>
        <v>36.119999999999997</v>
      </c>
      <c r="O22" s="113">
        <f t="shared" si="1"/>
        <v>0.48000000000000398</v>
      </c>
      <c r="P22">
        <v>15.250000000000002</v>
      </c>
      <c r="Q22">
        <v>8.3495016611295689</v>
      </c>
      <c r="R22">
        <v>0</v>
      </c>
      <c r="S22">
        <v>2.1076411960132893</v>
      </c>
      <c r="T22">
        <v>10.892857142857144</v>
      </c>
      <c r="U22" s="115">
        <f t="shared" si="2"/>
        <v>36.600000000000009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80</v>
      </c>
      <c r="G23">
        <f t="shared" si="5"/>
        <v>36.6</v>
      </c>
      <c r="H23" s="113"/>
      <c r="I23">
        <f>BRPL_EOD!AA23+BRPL_EOD!AB23</f>
        <v>15.05</v>
      </c>
      <c r="J23">
        <f>BYPL_EOD!AA23+BYPL_EOD!AB23</f>
        <v>8.24</v>
      </c>
      <c r="K23">
        <f>MES_EOD!AA23+MES_EOD!AB23</f>
        <v>0</v>
      </c>
      <c r="L23">
        <f>NDMC_EOD!AA23+NDMC_EOD!AB23</f>
        <v>2.08</v>
      </c>
      <c r="M23">
        <f>TPDDL_EOD!AA23+TPDDL_EOD!AB23</f>
        <v>10.75</v>
      </c>
      <c r="N23">
        <f t="shared" si="0"/>
        <v>36.119999999999997</v>
      </c>
      <c r="O23" s="113">
        <f t="shared" si="1"/>
        <v>0.48000000000000398</v>
      </c>
      <c r="P23">
        <v>15.250000000000002</v>
      </c>
      <c r="Q23">
        <v>8.3495016611295689</v>
      </c>
      <c r="R23">
        <v>0</v>
      </c>
      <c r="S23">
        <v>2.1076411960132893</v>
      </c>
      <c r="T23">
        <v>10.892857142857144</v>
      </c>
      <c r="U23" s="115">
        <f t="shared" si="2"/>
        <v>36.600000000000009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80</v>
      </c>
      <c r="G24">
        <f t="shared" si="5"/>
        <v>36.6</v>
      </c>
      <c r="H24" s="113"/>
      <c r="I24">
        <f>BRPL_EOD!AA24+BRPL_EOD!AB24</f>
        <v>15.05</v>
      </c>
      <c r="J24">
        <f>BYPL_EOD!AA24+BYPL_EOD!AB24</f>
        <v>8.24</v>
      </c>
      <c r="K24">
        <f>MES_EOD!AA24+MES_EOD!AB24</f>
        <v>0</v>
      </c>
      <c r="L24">
        <f>NDMC_EOD!AA24+NDMC_EOD!AB24</f>
        <v>2.08</v>
      </c>
      <c r="M24">
        <f>TPDDL_EOD!AA24+TPDDL_EOD!AB24</f>
        <v>10.75</v>
      </c>
      <c r="N24">
        <f t="shared" si="0"/>
        <v>36.119999999999997</v>
      </c>
      <c r="O24" s="113">
        <f t="shared" si="1"/>
        <v>0.48000000000000398</v>
      </c>
      <c r="P24">
        <v>15.250000000000002</v>
      </c>
      <c r="Q24">
        <v>8.3495016611295689</v>
      </c>
      <c r="R24">
        <v>0</v>
      </c>
      <c r="S24">
        <v>2.1076411960132893</v>
      </c>
      <c r="T24">
        <v>10.892857142857144</v>
      </c>
      <c r="U24" s="115">
        <f t="shared" si="2"/>
        <v>36.600000000000009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80</v>
      </c>
      <c r="G25">
        <f t="shared" si="5"/>
        <v>36.6</v>
      </c>
      <c r="H25" s="113"/>
      <c r="I25">
        <f>BRPL_EOD!AA25+BRPL_EOD!AB25</f>
        <v>15.05</v>
      </c>
      <c r="J25">
        <f>BYPL_EOD!AA25+BYPL_EOD!AB25</f>
        <v>8.24</v>
      </c>
      <c r="K25">
        <f>MES_EOD!AA25+MES_EOD!AB25</f>
        <v>0</v>
      </c>
      <c r="L25">
        <f>NDMC_EOD!AA25+NDMC_EOD!AB25</f>
        <v>2.08</v>
      </c>
      <c r="M25">
        <f>TPDDL_EOD!AA25+TPDDL_EOD!AB25</f>
        <v>10.75</v>
      </c>
      <c r="N25">
        <f t="shared" si="0"/>
        <v>36.119999999999997</v>
      </c>
      <c r="O25" s="113">
        <f t="shared" si="1"/>
        <v>0.48000000000000398</v>
      </c>
      <c r="P25">
        <v>15.250000000000002</v>
      </c>
      <c r="Q25">
        <v>8.3495016611295689</v>
      </c>
      <c r="R25">
        <v>0</v>
      </c>
      <c r="S25">
        <v>2.1076411960132893</v>
      </c>
      <c r="T25">
        <v>10.892857142857144</v>
      </c>
      <c r="U25" s="115">
        <f t="shared" si="2"/>
        <v>36.600000000000009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80</v>
      </c>
      <c r="G26">
        <f t="shared" si="5"/>
        <v>36.6</v>
      </c>
      <c r="H26" s="113"/>
      <c r="I26">
        <f>BRPL_EOD!AA26+BRPL_EOD!AB26</f>
        <v>15.05</v>
      </c>
      <c r="J26">
        <f>BYPL_EOD!AA26+BYPL_EOD!AB26</f>
        <v>8.24</v>
      </c>
      <c r="K26">
        <f>MES_EOD!AA26+MES_EOD!AB26</f>
        <v>0</v>
      </c>
      <c r="L26">
        <f>NDMC_EOD!AA26+NDMC_EOD!AB26</f>
        <v>2.08</v>
      </c>
      <c r="M26">
        <f>TPDDL_EOD!AA26+TPDDL_EOD!AB26</f>
        <v>10.75</v>
      </c>
      <c r="N26">
        <f t="shared" si="0"/>
        <v>36.119999999999997</v>
      </c>
      <c r="O26" s="113">
        <f t="shared" si="1"/>
        <v>0.48000000000000398</v>
      </c>
      <c r="P26">
        <v>15.250000000000002</v>
      </c>
      <c r="Q26">
        <v>8.3495016611295689</v>
      </c>
      <c r="R26">
        <v>0</v>
      </c>
      <c r="S26">
        <v>2.1076411960132893</v>
      </c>
      <c r="T26">
        <v>10.892857142857144</v>
      </c>
      <c r="U26" s="115">
        <f t="shared" si="2"/>
        <v>36.600000000000009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80</v>
      </c>
      <c r="G27">
        <f t="shared" si="5"/>
        <v>36.6</v>
      </c>
      <c r="H27" s="113"/>
      <c r="I27">
        <f>BRPL_EOD!AA27+BRPL_EOD!AB27</f>
        <v>15.05</v>
      </c>
      <c r="J27">
        <f>BYPL_EOD!AA27+BYPL_EOD!AB27</f>
        <v>8.24</v>
      </c>
      <c r="K27">
        <f>MES_EOD!AA27+MES_EOD!AB27</f>
        <v>0</v>
      </c>
      <c r="L27">
        <f>NDMC_EOD!AA27+NDMC_EOD!AB27</f>
        <v>2.08</v>
      </c>
      <c r="M27">
        <f>TPDDL_EOD!AA27+TPDDL_EOD!AB27</f>
        <v>10.75</v>
      </c>
      <c r="N27">
        <f t="shared" si="0"/>
        <v>36.119999999999997</v>
      </c>
      <c r="O27" s="113">
        <f t="shared" si="1"/>
        <v>0.48000000000000398</v>
      </c>
      <c r="P27">
        <v>15.250000000000002</v>
      </c>
      <c r="Q27">
        <v>8.3495016611295689</v>
      </c>
      <c r="R27">
        <v>0</v>
      </c>
      <c r="S27">
        <v>2.1076411960132893</v>
      </c>
      <c r="T27">
        <v>10.892857142857144</v>
      </c>
      <c r="U27" s="115">
        <f t="shared" si="2"/>
        <v>36.600000000000009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80</v>
      </c>
      <c r="G28">
        <f t="shared" si="5"/>
        <v>36.6</v>
      </c>
      <c r="H28" s="113"/>
      <c r="I28">
        <f>BRPL_EOD!AA28+BRPL_EOD!AB28</f>
        <v>15.05</v>
      </c>
      <c r="J28">
        <f>BYPL_EOD!AA28+BYPL_EOD!AB28</f>
        <v>8.24</v>
      </c>
      <c r="K28">
        <f>MES_EOD!AA28+MES_EOD!AB28</f>
        <v>0</v>
      </c>
      <c r="L28">
        <f>NDMC_EOD!AA28+NDMC_EOD!AB28</f>
        <v>2.08</v>
      </c>
      <c r="M28">
        <f>TPDDL_EOD!AA28+TPDDL_EOD!AB28</f>
        <v>10.75</v>
      </c>
      <c r="N28">
        <f t="shared" si="0"/>
        <v>36.119999999999997</v>
      </c>
      <c r="O28" s="113">
        <f t="shared" si="1"/>
        <v>0.48000000000000398</v>
      </c>
      <c r="P28">
        <v>15.250000000000002</v>
      </c>
      <c r="Q28">
        <v>8.3495016611295689</v>
      </c>
      <c r="R28">
        <v>0</v>
      </c>
      <c r="S28">
        <v>2.1076411960132893</v>
      </c>
      <c r="T28">
        <v>10.892857142857144</v>
      </c>
      <c r="U28" s="115">
        <f t="shared" si="2"/>
        <v>36.600000000000009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80</v>
      </c>
      <c r="G29">
        <f t="shared" si="5"/>
        <v>36.6</v>
      </c>
      <c r="H29" s="113"/>
      <c r="I29">
        <f>BRPL_EOD!AA29+BRPL_EOD!AB29</f>
        <v>15.05</v>
      </c>
      <c r="J29">
        <f>BYPL_EOD!AA29+BYPL_EOD!AB29</f>
        <v>8.24</v>
      </c>
      <c r="K29">
        <f>MES_EOD!AA29+MES_EOD!AB29</f>
        <v>0</v>
      </c>
      <c r="L29">
        <f>NDMC_EOD!AA29+NDMC_EOD!AB29</f>
        <v>2.08</v>
      </c>
      <c r="M29">
        <f>TPDDL_EOD!AA29+TPDDL_EOD!AB29</f>
        <v>10.75</v>
      </c>
      <c r="N29">
        <f t="shared" si="0"/>
        <v>36.119999999999997</v>
      </c>
      <c r="O29" s="113">
        <f t="shared" si="1"/>
        <v>0.48000000000000398</v>
      </c>
      <c r="P29">
        <v>15.250000000000002</v>
      </c>
      <c r="Q29">
        <v>8.3495016611295689</v>
      </c>
      <c r="R29">
        <v>0</v>
      </c>
      <c r="S29">
        <v>2.1076411960132893</v>
      </c>
      <c r="T29">
        <v>10.892857142857144</v>
      </c>
      <c r="U29" s="115">
        <f t="shared" si="2"/>
        <v>36.600000000000009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80</v>
      </c>
      <c r="G30">
        <f t="shared" si="5"/>
        <v>36.6</v>
      </c>
      <c r="H30" s="113"/>
      <c r="I30">
        <f>BRPL_EOD!AA30+BRPL_EOD!AB30</f>
        <v>15.05</v>
      </c>
      <c r="J30">
        <f>BYPL_EOD!AA30+BYPL_EOD!AB30</f>
        <v>8.24</v>
      </c>
      <c r="K30">
        <f>MES_EOD!AA30+MES_EOD!AB30</f>
        <v>0</v>
      </c>
      <c r="L30">
        <f>NDMC_EOD!AA30+NDMC_EOD!AB30</f>
        <v>2.08</v>
      </c>
      <c r="M30">
        <f>TPDDL_EOD!AA30+TPDDL_EOD!AB30</f>
        <v>10.75</v>
      </c>
      <c r="N30">
        <f t="shared" si="0"/>
        <v>36.119999999999997</v>
      </c>
      <c r="O30" s="113">
        <f t="shared" si="1"/>
        <v>0.48000000000000398</v>
      </c>
      <c r="P30">
        <v>15.250000000000002</v>
      </c>
      <c r="Q30">
        <v>8.3495016611295689</v>
      </c>
      <c r="R30">
        <v>0</v>
      </c>
      <c r="S30">
        <v>2.1076411960132893</v>
      </c>
      <c r="T30">
        <v>10.892857142857144</v>
      </c>
      <c r="U30" s="115">
        <f t="shared" si="2"/>
        <v>36.600000000000009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80</v>
      </c>
      <c r="G31">
        <f t="shared" si="5"/>
        <v>36.6</v>
      </c>
      <c r="H31" s="113"/>
      <c r="I31">
        <f>BRPL_EOD!AA31+BRPL_EOD!AB31</f>
        <v>15.05</v>
      </c>
      <c r="J31">
        <f>BYPL_EOD!AA31+BYPL_EOD!AB31</f>
        <v>8.24</v>
      </c>
      <c r="K31">
        <f>MES_EOD!AA31+MES_EOD!AB31</f>
        <v>0</v>
      </c>
      <c r="L31">
        <f>NDMC_EOD!AA31+NDMC_EOD!AB31</f>
        <v>2.08</v>
      </c>
      <c r="M31">
        <f>TPDDL_EOD!AA31+TPDDL_EOD!AB31</f>
        <v>10.75</v>
      </c>
      <c r="N31">
        <f t="shared" si="0"/>
        <v>36.119999999999997</v>
      </c>
      <c r="O31" s="113">
        <f t="shared" si="1"/>
        <v>0.48000000000000398</v>
      </c>
      <c r="P31">
        <v>15.250000000000002</v>
      </c>
      <c r="Q31">
        <v>8.3495016611295689</v>
      </c>
      <c r="R31">
        <v>0</v>
      </c>
      <c r="S31">
        <v>2.1076411960132893</v>
      </c>
      <c r="T31">
        <v>10.892857142857144</v>
      </c>
      <c r="U31" s="115">
        <f t="shared" si="2"/>
        <v>36.600000000000009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80</v>
      </c>
      <c r="G32">
        <f t="shared" si="5"/>
        <v>36.6</v>
      </c>
      <c r="H32" s="113"/>
      <c r="I32">
        <f>BRPL_EOD!AA32+BRPL_EOD!AB32</f>
        <v>15.05</v>
      </c>
      <c r="J32">
        <f>BYPL_EOD!AA32+BYPL_EOD!AB32</f>
        <v>8.24</v>
      </c>
      <c r="K32">
        <f>MES_EOD!AA32+MES_EOD!AB32</f>
        <v>0</v>
      </c>
      <c r="L32">
        <f>NDMC_EOD!AA32+NDMC_EOD!AB32</f>
        <v>2.08</v>
      </c>
      <c r="M32">
        <f>TPDDL_EOD!AA32+TPDDL_EOD!AB32</f>
        <v>10.75</v>
      </c>
      <c r="N32">
        <f t="shared" si="0"/>
        <v>36.119999999999997</v>
      </c>
      <c r="O32" s="113">
        <f t="shared" si="1"/>
        <v>0.48000000000000398</v>
      </c>
      <c r="P32">
        <v>15.250000000000002</v>
      </c>
      <c r="Q32">
        <v>8.3495016611295689</v>
      </c>
      <c r="R32">
        <v>0</v>
      </c>
      <c r="S32">
        <v>2.1076411960132893</v>
      </c>
      <c r="T32">
        <v>10.892857142857144</v>
      </c>
      <c r="U32" s="115">
        <f t="shared" si="2"/>
        <v>36.600000000000009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80</v>
      </c>
      <c r="G33">
        <f t="shared" si="5"/>
        <v>36.6</v>
      </c>
      <c r="H33" s="113"/>
      <c r="I33">
        <f>BRPL_EOD!AA33+BRPL_EOD!AB33</f>
        <v>15.05</v>
      </c>
      <c r="J33">
        <f>BYPL_EOD!AA33+BYPL_EOD!AB33</f>
        <v>8.24</v>
      </c>
      <c r="K33">
        <f>MES_EOD!AA33+MES_EOD!AB33</f>
        <v>0</v>
      </c>
      <c r="L33">
        <f>NDMC_EOD!AA33+NDMC_EOD!AB33</f>
        <v>2.08</v>
      </c>
      <c r="M33">
        <f>TPDDL_EOD!AA33+TPDDL_EOD!AB33</f>
        <v>10.75</v>
      </c>
      <c r="N33">
        <f t="shared" si="0"/>
        <v>36.119999999999997</v>
      </c>
      <c r="O33" s="113">
        <f t="shared" si="1"/>
        <v>0.48000000000000398</v>
      </c>
      <c r="P33">
        <v>15.250000000000002</v>
      </c>
      <c r="Q33">
        <v>8.3495016611295689</v>
      </c>
      <c r="R33">
        <v>0</v>
      </c>
      <c r="S33">
        <v>2.1076411960132893</v>
      </c>
      <c r="T33">
        <v>10.892857142857144</v>
      </c>
      <c r="U33" s="115">
        <f t="shared" si="2"/>
        <v>36.600000000000009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80</v>
      </c>
      <c r="G34">
        <f t="shared" si="5"/>
        <v>37.6</v>
      </c>
      <c r="H34" s="113"/>
      <c r="I34">
        <f>BRPL_EOD!AA34+BRPL_EOD!AB34</f>
        <v>15.49</v>
      </c>
      <c r="J34">
        <f>BYPL_EOD!AA34+BYPL_EOD!AB34</f>
        <v>8.48</v>
      </c>
      <c r="K34">
        <f>MES_EOD!AA34+MES_EOD!AB34</f>
        <v>0</v>
      </c>
      <c r="L34">
        <f>NDMC_EOD!AA34+NDMC_EOD!AB34</f>
        <v>2.08</v>
      </c>
      <c r="M34">
        <f>TPDDL_EOD!AA34+TPDDL_EOD!AB34</f>
        <v>11.06</v>
      </c>
      <c r="N34">
        <f t="shared" si="0"/>
        <v>37.11</v>
      </c>
      <c r="O34" s="113">
        <f t="shared" si="1"/>
        <v>0.49000000000000199</v>
      </c>
      <c r="P34">
        <v>15.694529776340611</v>
      </c>
      <c r="Q34">
        <v>8.5919698194556737</v>
      </c>
      <c r="R34">
        <v>0</v>
      </c>
      <c r="S34">
        <v>2.1074642953381839</v>
      </c>
      <c r="T34">
        <v>11.206036108865536</v>
      </c>
      <c r="U34" s="115">
        <f t="shared" si="2"/>
        <v>37.600000000000009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80</v>
      </c>
      <c r="G35">
        <f t="shared" si="5"/>
        <v>37.6</v>
      </c>
      <c r="H35" s="113"/>
      <c r="I35">
        <f>BRPL_EOD!AA35+BRPL_EOD!AB35</f>
        <v>15.49</v>
      </c>
      <c r="J35">
        <f>BYPL_EOD!AA35+BYPL_EOD!AB35</f>
        <v>8.48</v>
      </c>
      <c r="K35">
        <f>MES_EOD!AA35+MES_EOD!AB35</f>
        <v>0</v>
      </c>
      <c r="L35">
        <f>NDMC_EOD!AA35+NDMC_EOD!AB35</f>
        <v>2.08</v>
      </c>
      <c r="M35">
        <f>TPDDL_EOD!AA35+TPDDL_EOD!AB35</f>
        <v>11.06</v>
      </c>
      <c r="N35">
        <f t="shared" si="0"/>
        <v>37.11</v>
      </c>
      <c r="O35" s="113">
        <f t="shared" si="1"/>
        <v>0.49000000000000199</v>
      </c>
      <c r="P35">
        <v>15.694529776340611</v>
      </c>
      <c r="Q35">
        <v>8.5919698194556737</v>
      </c>
      <c r="R35">
        <v>0</v>
      </c>
      <c r="S35">
        <v>2.1074642953381839</v>
      </c>
      <c r="T35">
        <v>11.206036108865536</v>
      </c>
      <c r="U35" s="115">
        <f t="shared" si="2"/>
        <v>37.600000000000009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80</v>
      </c>
      <c r="G36">
        <f t="shared" si="5"/>
        <v>37.6</v>
      </c>
      <c r="H36" s="113"/>
      <c r="I36">
        <f>BRPL_EOD!AA36+BRPL_EOD!AB36</f>
        <v>15.49</v>
      </c>
      <c r="J36">
        <f>BYPL_EOD!AA36+BYPL_EOD!AB36</f>
        <v>8.48</v>
      </c>
      <c r="K36">
        <f>MES_EOD!AA36+MES_EOD!AB36</f>
        <v>0</v>
      </c>
      <c r="L36">
        <f>NDMC_EOD!AA36+NDMC_EOD!AB36</f>
        <v>2.08</v>
      </c>
      <c r="M36">
        <f>TPDDL_EOD!AA36+TPDDL_EOD!AB36</f>
        <v>11.06</v>
      </c>
      <c r="N36">
        <f t="shared" si="0"/>
        <v>37.11</v>
      </c>
      <c r="O36" s="113">
        <f t="shared" si="1"/>
        <v>0.49000000000000199</v>
      </c>
      <c r="P36">
        <v>15.694529776340611</v>
      </c>
      <c r="Q36">
        <v>8.5919698194556737</v>
      </c>
      <c r="R36">
        <v>0</v>
      </c>
      <c r="S36">
        <v>2.1074642953381839</v>
      </c>
      <c r="T36">
        <v>11.206036108865536</v>
      </c>
      <c r="U36" s="115">
        <f t="shared" si="2"/>
        <v>37.600000000000009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80</v>
      </c>
      <c r="G37">
        <f t="shared" si="5"/>
        <v>36.6</v>
      </c>
      <c r="H37" s="113"/>
      <c r="I37">
        <f>BRPL_EOD!AA37+BRPL_EOD!AB37</f>
        <v>15.05</v>
      </c>
      <c r="J37">
        <f>BYPL_EOD!AA37+BYPL_EOD!AB37</f>
        <v>8.24</v>
      </c>
      <c r="K37">
        <f>MES_EOD!AA37+MES_EOD!AB37</f>
        <v>0</v>
      </c>
      <c r="L37">
        <f>NDMC_EOD!AA37+NDMC_EOD!AB37</f>
        <v>2.08</v>
      </c>
      <c r="M37">
        <f>TPDDL_EOD!AA37+TPDDL_EOD!AB37</f>
        <v>10.75</v>
      </c>
      <c r="N37">
        <f t="shared" si="0"/>
        <v>36.119999999999997</v>
      </c>
      <c r="O37" s="113">
        <f t="shared" si="1"/>
        <v>0.48000000000000398</v>
      </c>
      <c r="P37">
        <v>15.250000000000002</v>
      </c>
      <c r="Q37">
        <v>8.3495016611295689</v>
      </c>
      <c r="R37">
        <v>0</v>
      </c>
      <c r="S37">
        <v>2.1076411960132893</v>
      </c>
      <c r="T37">
        <v>10.892857142857144</v>
      </c>
      <c r="U37" s="115">
        <f t="shared" si="2"/>
        <v>36.600000000000009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80</v>
      </c>
      <c r="G38">
        <f t="shared" si="5"/>
        <v>36.6</v>
      </c>
      <c r="H38" s="113"/>
      <c r="I38">
        <f>BRPL_EOD!AA38+BRPL_EOD!AB38</f>
        <v>15.05</v>
      </c>
      <c r="J38">
        <f>BYPL_EOD!AA38+BYPL_EOD!AB38</f>
        <v>8.24</v>
      </c>
      <c r="K38">
        <f>MES_EOD!AA38+MES_EOD!AB38</f>
        <v>0</v>
      </c>
      <c r="L38">
        <f>NDMC_EOD!AA38+NDMC_EOD!AB38</f>
        <v>2.08</v>
      </c>
      <c r="M38">
        <f>TPDDL_EOD!AA38+TPDDL_EOD!AB38</f>
        <v>10.75</v>
      </c>
      <c r="N38">
        <f t="shared" si="0"/>
        <v>36.119999999999997</v>
      </c>
      <c r="O38" s="113">
        <f t="shared" si="1"/>
        <v>0.48000000000000398</v>
      </c>
      <c r="P38">
        <v>15.250000000000002</v>
      </c>
      <c r="Q38">
        <v>8.3495016611295689</v>
      </c>
      <c r="R38">
        <v>0</v>
      </c>
      <c r="S38">
        <v>2.1076411960132893</v>
      </c>
      <c r="T38">
        <v>10.892857142857144</v>
      </c>
      <c r="U38" s="115">
        <f t="shared" si="2"/>
        <v>36.600000000000009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80</v>
      </c>
      <c r="G39">
        <f t="shared" si="5"/>
        <v>35.299999999999997</v>
      </c>
      <c r="H39" s="113"/>
      <c r="I39">
        <f>BRPL_EOD!AA39+BRPL_EOD!AB39</f>
        <v>14.6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10.43</v>
      </c>
      <c r="N39">
        <f t="shared" si="0"/>
        <v>35.11</v>
      </c>
      <c r="O39" s="113">
        <f t="shared" si="1"/>
        <v>0.18999999999999773</v>
      </c>
      <c r="P39">
        <v>14.679008829393334</v>
      </c>
      <c r="Q39">
        <v>8.0432925092566219</v>
      </c>
      <c r="R39">
        <v>0</v>
      </c>
      <c r="S39">
        <v>2.0912560524067216</v>
      </c>
      <c r="T39">
        <v>10.486442608943321</v>
      </c>
      <c r="U39" s="115">
        <f t="shared" si="2"/>
        <v>35.299999999999997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80</v>
      </c>
      <c r="G40">
        <f t="shared" si="5"/>
        <v>35.299999999999997</v>
      </c>
      <c r="H40" s="113"/>
      <c r="I40">
        <f>BRPL_EOD!AA40+BRPL_EOD!AB40</f>
        <v>14.6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10.43</v>
      </c>
      <c r="N40">
        <f t="shared" si="0"/>
        <v>35.11</v>
      </c>
      <c r="O40" s="113">
        <f t="shared" si="1"/>
        <v>0.18999999999999773</v>
      </c>
      <c r="P40">
        <v>14.679008829393334</v>
      </c>
      <c r="Q40">
        <v>8.0432925092566219</v>
      </c>
      <c r="R40">
        <v>0</v>
      </c>
      <c r="S40">
        <v>2.0912560524067216</v>
      </c>
      <c r="T40">
        <v>10.486442608943321</v>
      </c>
      <c r="U40" s="115">
        <f t="shared" si="2"/>
        <v>35.299999999999997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80</v>
      </c>
      <c r="G41">
        <f t="shared" si="5"/>
        <v>35.299999999999997</v>
      </c>
      <c r="H41" s="113"/>
      <c r="I41">
        <f>BRPL_EOD!AA41+BRPL_EOD!AB41</f>
        <v>14.6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10.43</v>
      </c>
      <c r="N41">
        <f t="shared" si="0"/>
        <v>35.11</v>
      </c>
      <c r="O41" s="113">
        <f t="shared" si="1"/>
        <v>0.18999999999999773</v>
      </c>
      <c r="P41">
        <v>14.679008829393334</v>
      </c>
      <c r="Q41">
        <v>8.0432925092566219</v>
      </c>
      <c r="R41">
        <v>0</v>
      </c>
      <c r="S41">
        <v>2.0912560524067216</v>
      </c>
      <c r="T41">
        <v>10.486442608943321</v>
      </c>
      <c r="U41" s="115">
        <f t="shared" si="2"/>
        <v>35.299999999999997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80</v>
      </c>
      <c r="G42">
        <f t="shared" si="5"/>
        <v>35.299999999999997</v>
      </c>
      <c r="H42" s="113"/>
      <c r="I42">
        <f>BRPL_EOD!AA42+BRPL_EOD!AB42</f>
        <v>14.6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10.43</v>
      </c>
      <c r="N42">
        <f t="shared" si="0"/>
        <v>35.11</v>
      </c>
      <c r="O42" s="113">
        <f t="shared" si="1"/>
        <v>0.18999999999999773</v>
      </c>
      <c r="P42">
        <v>14.679008829393334</v>
      </c>
      <c r="Q42">
        <v>8.0432925092566219</v>
      </c>
      <c r="R42">
        <v>0</v>
      </c>
      <c r="S42">
        <v>2.0912560524067216</v>
      </c>
      <c r="T42">
        <v>10.486442608943321</v>
      </c>
      <c r="U42" s="115">
        <f t="shared" si="2"/>
        <v>35.299999999999997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80</v>
      </c>
      <c r="G43">
        <f t="shared" si="5"/>
        <v>34.299999999999997</v>
      </c>
      <c r="H43" s="113"/>
      <c r="I43">
        <f>BRPL_EOD!AA43+BRPL_EOD!AB43</f>
        <v>14.02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10.01</v>
      </c>
      <c r="N43">
        <f t="shared" si="0"/>
        <v>34.11</v>
      </c>
      <c r="O43" s="113">
        <f t="shared" si="1"/>
        <v>0.18999999999999773</v>
      </c>
      <c r="P43">
        <v>14.098094400469069</v>
      </c>
      <c r="Q43">
        <v>8.0445617121078854</v>
      </c>
      <c r="R43">
        <v>0</v>
      </c>
      <c r="S43">
        <v>2.0915860451480506</v>
      </c>
      <c r="T43">
        <v>10.065757842274992</v>
      </c>
      <c r="U43" s="115">
        <f t="shared" si="2"/>
        <v>34.299999999999997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80</v>
      </c>
      <c r="G44">
        <f t="shared" si="5"/>
        <v>34.299999999999997</v>
      </c>
      <c r="H44" s="113"/>
      <c r="I44">
        <f>BRPL_EOD!AA44+BRPL_EOD!AB44</f>
        <v>14.02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10.01</v>
      </c>
      <c r="N44">
        <f t="shared" si="0"/>
        <v>34.11</v>
      </c>
      <c r="O44" s="113">
        <f t="shared" si="1"/>
        <v>0.18999999999999773</v>
      </c>
      <c r="P44">
        <v>14.098094400469069</v>
      </c>
      <c r="Q44">
        <v>8.0445617121078854</v>
      </c>
      <c r="R44">
        <v>0</v>
      </c>
      <c r="S44">
        <v>2.0915860451480506</v>
      </c>
      <c r="T44">
        <v>10.065757842274992</v>
      </c>
      <c r="U44" s="115">
        <f t="shared" si="2"/>
        <v>34.299999999999997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80</v>
      </c>
      <c r="G45">
        <f t="shared" si="5"/>
        <v>34.299999999999997</v>
      </c>
      <c r="H45" s="113"/>
      <c r="I45">
        <f>BRPL_EOD!AA45+BRPL_EOD!AB45</f>
        <v>14.02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10.01</v>
      </c>
      <c r="N45">
        <f t="shared" si="0"/>
        <v>34.11</v>
      </c>
      <c r="O45" s="113">
        <f t="shared" si="1"/>
        <v>0.18999999999999773</v>
      </c>
      <c r="P45">
        <v>14.098094400469069</v>
      </c>
      <c r="Q45">
        <v>8.0445617121078854</v>
      </c>
      <c r="R45">
        <v>0</v>
      </c>
      <c r="S45">
        <v>2.0915860451480506</v>
      </c>
      <c r="T45">
        <v>10.065757842274992</v>
      </c>
      <c r="U45" s="115">
        <f t="shared" si="2"/>
        <v>34.299999999999997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80</v>
      </c>
      <c r="G46">
        <f t="shared" si="5"/>
        <v>34.299999999999997</v>
      </c>
      <c r="H46" s="113"/>
      <c r="I46">
        <f>BRPL_EOD!AA46+BRPL_EOD!AB46</f>
        <v>14.02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10.01</v>
      </c>
      <c r="N46">
        <f t="shared" si="0"/>
        <v>34.11</v>
      </c>
      <c r="O46" s="113">
        <f t="shared" si="1"/>
        <v>0.18999999999999773</v>
      </c>
      <c r="P46">
        <v>14.098094400469069</v>
      </c>
      <c r="Q46">
        <v>8.0445617121078854</v>
      </c>
      <c r="R46">
        <v>0</v>
      </c>
      <c r="S46">
        <v>2.0915860451480506</v>
      </c>
      <c r="T46">
        <v>10.065757842274992</v>
      </c>
      <c r="U46" s="115">
        <f t="shared" si="2"/>
        <v>34.299999999999997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80</v>
      </c>
      <c r="G47">
        <f t="shared" si="5"/>
        <v>33.299999999999997</v>
      </c>
      <c r="H47" s="113"/>
      <c r="I47">
        <f>BRPL_EOD!AA47+BRPL_EOD!AB47</f>
        <v>13.61</v>
      </c>
      <c r="J47">
        <f>BYPL_EOD!AA47+BYPL_EOD!AB47</f>
        <v>7.78</v>
      </c>
      <c r="K47">
        <f>MES_EOD!AA47+MES_EOD!AB47</f>
        <v>0</v>
      </c>
      <c r="L47">
        <f>NDMC_EOD!AA47+NDMC_EOD!AB47</f>
        <v>2.02</v>
      </c>
      <c r="M47">
        <f>TPDDL_EOD!AA47+TPDDL_EOD!AB47</f>
        <v>9.7200000000000006</v>
      </c>
      <c r="N47">
        <f t="shared" si="0"/>
        <v>33.130000000000003</v>
      </c>
      <c r="O47" s="113">
        <f t="shared" si="1"/>
        <v>0.1699999999999946</v>
      </c>
      <c r="P47">
        <v>13.679837005734981</v>
      </c>
      <c r="Q47">
        <v>7.8199215212798059</v>
      </c>
      <c r="R47">
        <v>0</v>
      </c>
      <c r="S47">
        <v>2.0303652278901296</v>
      </c>
      <c r="T47">
        <v>9.7698762450950785</v>
      </c>
      <c r="U47" s="115">
        <f t="shared" si="2"/>
        <v>33.299999999999997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80</v>
      </c>
      <c r="G48">
        <f t="shared" si="5"/>
        <v>33.299999999999997</v>
      </c>
      <c r="H48" s="113"/>
      <c r="I48">
        <f>BRPL_EOD!AA48+BRPL_EOD!AB48</f>
        <v>13.61</v>
      </c>
      <c r="J48">
        <f>BYPL_EOD!AA48+BYPL_EOD!AB48</f>
        <v>7.78</v>
      </c>
      <c r="K48">
        <f>MES_EOD!AA48+MES_EOD!AB48</f>
        <v>0</v>
      </c>
      <c r="L48">
        <f>NDMC_EOD!AA48+NDMC_EOD!AB48</f>
        <v>2.02</v>
      </c>
      <c r="M48">
        <f>TPDDL_EOD!AA48+TPDDL_EOD!AB48</f>
        <v>9.7200000000000006</v>
      </c>
      <c r="N48">
        <f t="shared" si="0"/>
        <v>33.130000000000003</v>
      </c>
      <c r="O48" s="113">
        <f t="shared" si="1"/>
        <v>0.1699999999999946</v>
      </c>
      <c r="P48">
        <v>13.679837005734981</v>
      </c>
      <c r="Q48">
        <v>7.8199215212798059</v>
      </c>
      <c r="R48">
        <v>0</v>
      </c>
      <c r="S48">
        <v>2.0303652278901296</v>
      </c>
      <c r="T48">
        <v>9.7698762450950785</v>
      </c>
      <c r="U48" s="115">
        <f t="shared" si="2"/>
        <v>33.299999999999997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80</v>
      </c>
      <c r="G49">
        <f t="shared" si="5"/>
        <v>33.299999999999997</v>
      </c>
      <c r="H49" s="113"/>
      <c r="I49">
        <f>BRPL_EOD!AA49+BRPL_EOD!AB49</f>
        <v>13.61</v>
      </c>
      <c r="J49">
        <f>BYPL_EOD!AA49+BYPL_EOD!AB49</f>
        <v>7.78</v>
      </c>
      <c r="K49">
        <f>MES_EOD!AA49+MES_EOD!AB49</f>
        <v>0</v>
      </c>
      <c r="L49">
        <f>NDMC_EOD!AA49+NDMC_EOD!AB49</f>
        <v>2.02</v>
      </c>
      <c r="M49">
        <f>TPDDL_EOD!AA49+TPDDL_EOD!AB49</f>
        <v>9.7200000000000006</v>
      </c>
      <c r="N49">
        <f t="shared" si="0"/>
        <v>33.130000000000003</v>
      </c>
      <c r="O49" s="113">
        <f t="shared" si="1"/>
        <v>0.1699999999999946</v>
      </c>
      <c r="P49">
        <v>13.679837005734981</v>
      </c>
      <c r="Q49">
        <v>7.8199215212798059</v>
      </c>
      <c r="R49">
        <v>0</v>
      </c>
      <c r="S49">
        <v>2.0303652278901296</v>
      </c>
      <c r="T49">
        <v>9.7698762450950785</v>
      </c>
      <c r="U49" s="115">
        <f t="shared" si="2"/>
        <v>33.299999999999997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80</v>
      </c>
      <c r="G50">
        <f t="shared" si="5"/>
        <v>33.299999999999997</v>
      </c>
      <c r="H50" s="113"/>
      <c r="I50">
        <f>BRPL_EOD!AA50+BRPL_EOD!AB50</f>
        <v>13.61</v>
      </c>
      <c r="J50">
        <f>BYPL_EOD!AA50+BYPL_EOD!AB50</f>
        <v>7.78</v>
      </c>
      <c r="K50">
        <f>MES_EOD!AA50+MES_EOD!AB50</f>
        <v>0</v>
      </c>
      <c r="L50">
        <f>NDMC_EOD!AA50+NDMC_EOD!AB50</f>
        <v>2.02</v>
      </c>
      <c r="M50">
        <f>TPDDL_EOD!AA50+TPDDL_EOD!AB50</f>
        <v>9.7200000000000006</v>
      </c>
      <c r="N50">
        <f t="shared" si="0"/>
        <v>33.130000000000003</v>
      </c>
      <c r="O50" s="113">
        <f t="shared" si="1"/>
        <v>0.1699999999999946</v>
      </c>
      <c r="P50">
        <v>13.679837005734981</v>
      </c>
      <c r="Q50">
        <v>7.8199215212798059</v>
      </c>
      <c r="R50">
        <v>0</v>
      </c>
      <c r="S50">
        <v>2.0303652278901296</v>
      </c>
      <c r="T50">
        <v>9.7698762450950785</v>
      </c>
      <c r="U50" s="115">
        <f t="shared" si="2"/>
        <v>33.299999999999997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80</v>
      </c>
      <c r="G51">
        <f t="shared" si="5"/>
        <v>33.299999999999997</v>
      </c>
      <c r="H51" s="113"/>
      <c r="I51">
        <f>BRPL_EOD!AA51+BRPL_EOD!AB51</f>
        <v>13.61</v>
      </c>
      <c r="J51">
        <f>BYPL_EOD!AA51+BYPL_EOD!AB51</f>
        <v>7.78</v>
      </c>
      <c r="K51">
        <f>MES_EOD!AA51+MES_EOD!AB51</f>
        <v>0</v>
      </c>
      <c r="L51">
        <f>NDMC_EOD!AA51+NDMC_EOD!AB51</f>
        <v>2.02</v>
      </c>
      <c r="M51">
        <f>TPDDL_EOD!AA51+TPDDL_EOD!AB51</f>
        <v>9.7200000000000006</v>
      </c>
      <c r="N51">
        <f t="shared" si="0"/>
        <v>33.130000000000003</v>
      </c>
      <c r="O51" s="113">
        <f t="shared" si="1"/>
        <v>0.1699999999999946</v>
      </c>
      <c r="P51">
        <v>13.679837005734981</v>
      </c>
      <c r="Q51">
        <v>7.8199215212798059</v>
      </c>
      <c r="R51">
        <v>0</v>
      </c>
      <c r="S51">
        <v>2.0303652278901296</v>
      </c>
      <c r="T51">
        <v>9.7698762450950785</v>
      </c>
      <c r="U51" s="115">
        <f t="shared" si="2"/>
        <v>33.299999999999997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80</v>
      </c>
      <c r="G52">
        <f t="shared" si="5"/>
        <v>33.299999999999997</v>
      </c>
      <c r="H52" s="113"/>
      <c r="I52">
        <f>BRPL_EOD!AA52+BRPL_EOD!AB52</f>
        <v>13.61</v>
      </c>
      <c r="J52">
        <f>BYPL_EOD!AA52+BYPL_EOD!AB52</f>
        <v>7.78</v>
      </c>
      <c r="K52">
        <f>MES_EOD!AA52+MES_EOD!AB52</f>
        <v>0</v>
      </c>
      <c r="L52">
        <f>NDMC_EOD!AA52+NDMC_EOD!AB52</f>
        <v>2.02</v>
      </c>
      <c r="M52">
        <f>TPDDL_EOD!AA52+TPDDL_EOD!AB52</f>
        <v>9.7200000000000006</v>
      </c>
      <c r="N52">
        <f t="shared" si="0"/>
        <v>33.130000000000003</v>
      </c>
      <c r="O52" s="113">
        <f t="shared" si="1"/>
        <v>0.1699999999999946</v>
      </c>
      <c r="P52">
        <v>13.679837005734981</v>
      </c>
      <c r="Q52">
        <v>7.8199215212798059</v>
      </c>
      <c r="R52">
        <v>0</v>
      </c>
      <c r="S52">
        <v>2.0303652278901296</v>
      </c>
      <c r="T52">
        <v>9.7698762450950785</v>
      </c>
      <c r="U52" s="115">
        <f t="shared" si="2"/>
        <v>33.299999999999997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80</v>
      </c>
      <c r="G53">
        <f t="shared" si="5"/>
        <v>33.299999999999997</v>
      </c>
      <c r="H53" s="113"/>
      <c r="I53">
        <f>BRPL_EOD!AA53+BRPL_EOD!AB53</f>
        <v>13.61</v>
      </c>
      <c r="J53">
        <f>BYPL_EOD!AA53+BYPL_EOD!AB53</f>
        <v>7.78</v>
      </c>
      <c r="K53">
        <f>MES_EOD!AA53+MES_EOD!AB53</f>
        <v>0</v>
      </c>
      <c r="L53">
        <f>NDMC_EOD!AA53+NDMC_EOD!AB53</f>
        <v>2.02</v>
      </c>
      <c r="M53">
        <f>TPDDL_EOD!AA53+TPDDL_EOD!AB53</f>
        <v>9.7200000000000006</v>
      </c>
      <c r="N53">
        <f t="shared" si="0"/>
        <v>33.130000000000003</v>
      </c>
      <c r="O53" s="113">
        <f t="shared" si="1"/>
        <v>0.1699999999999946</v>
      </c>
      <c r="P53">
        <v>13.679837005734981</v>
      </c>
      <c r="Q53">
        <v>7.8199215212798059</v>
      </c>
      <c r="R53">
        <v>0</v>
      </c>
      <c r="S53">
        <v>2.0303652278901296</v>
      </c>
      <c r="T53">
        <v>9.7698762450950785</v>
      </c>
      <c r="U53" s="115">
        <f t="shared" si="2"/>
        <v>33.299999999999997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80</v>
      </c>
      <c r="G54">
        <f t="shared" si="5"/>
        <v>33.299999999999997</v>
      </c>
      <c r="H54" s="113"/>
      <c r="I54">
        <f>BRPL_EOD!AA54+BRPL_EOD!AB54</f>
        <v>13.61</v>
      </c>
      <c r="J54">
        <f>BYPL_EOD!AA54+BYPL_EOD!AB54</f>
        <v>7.78</v>
      </c>
      <c r="K54">
        <f>MES_EOD!AA54+MES_EOD!AB54</f>
        <v>0</v>
      </c>
      <c r="L54">
        <f>NDMC_EOD!AA54+NDMC_EOD!AB54</f>
        <v>2.02</v>
      </c>
      <c r="M54">
        <f>TPDDL_EOD!AA54+TPDDL_EOD!AB54</f>
        <v>9.7200000000000006</v>
      </c>
      <c r="N54">
        <f t="shared" si="0"/>
        <v>33.130000000000003</v>
      </c>
      <c r="O54" s="113">
        <f t="shared" si="1"/>
        <v>0.1699999999999946</v>
      </c>
      <c r="P54">
        <v>13.679837005734981</v>
      </c>
      <c r="Q54">
        <v>7.8199215212798059</v>
      </c>
      <c r="R54">
        <v>0</v>
      </c>
      <c r="S54">
        <v>2.0303652278901296</v>
      </c>
      <c r="T54">
        <v>9.7698762450950785</v>
      </c>
      <c r="U54" s="115">
        <f t="shared" si="2"/>
        <v>33.299999999999997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80</v>
      </c>
      <c r="G55">
        <f t="shared" si="5"/>
        <v>32.299999999999997</v>
      </c>
      <c r="H55" s="113"/>
      <c r="I55">
        <f>BRPL_EOD!AA55+BRPL_EOD!AB55</f>
        <v>13.21</v>
      </c>
      <c r="J55">
        <f>BYPL_EOD!AA55+BYPL_EOD!AB55</f>
        <v>7.55</v>
      </c>
      <c r="K55">
        <f>MES_EOD!AA55+MES_EOD!AB55</f>
        <v>0</v>
      </c>
      <c r="L55">
        <f>NDMC_EOD!AA55+NDMC_EOD!AB55</f>
        <v>1.96</v>
      </c>
      <c r="M55">
        <f>TPDDL_EOD!AA55+TPDDL_EOD!AB55</f>
        <v>9.44</v>
      </c>
      <c r="N55">
        <f t="shared" si="0"/>
        <v>32.160000000000004</v>
      </c>
      <c r="O55" s="113">
        <f t="shared" si="1"/>
        <v>0.13999999999999346</v>
      </c>
      <c r="P55">
        <v>13.267506218905471</v>
      </c>
      <c r="Q55">
        <v>7.5828669154228843</v>
      </c>
      <c r="R55">
        <v>0</v>
      </c>
      <c r="S55">
        <v>1.9685323383084572</v>
      </c>
      <c r="T55">
        <v>9.4810945273631813</v>
      </c>
      <c r="U55" s="115">
        <f t="shared" si="2"/>
        <v>32.29999999999999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80</v>
      </c>
      <c r="G56">
        <f t="shared" si="5"/>
        <v>32.299999999999997</v>
      </c>
      <c r="H56" s="113"/>
      <c r="I56">
        <f>BRPL_EOD!AA56+BRPL_EOD!AB56</f>
        <v>13.21</v>
      </c>
      <c r="J56">
        <f>BYPL_EOD!AA56+BYPL_EOD!AB56</f>
        <v>7.55</v>
      </c>
      <c r="K56">
        <f>MES_EOD!AA56+MES_EOD!AB56</f>
        <v>0</v>
      </c>
      <c r="L56">
        <f>NDMC_EOD!AA56+NDMC_EOD!AB56</f>
        <v>1.96</v>
      </c>
      <c r="M56">
        <f>TPDDL_EOD!AA56+TPDDL_EOD!AB56</f>
        <v>9.44</v>
      </c>
      <c r="N56">
        <f t="shared" si="0"/>
        <v>32.160000000000004</v>
      </c>
      <c r="O56" s="113">
        <f t="shared" si="1"/>
        <v>0.13999999999999346</v>
      </c>
      <c r="P56">
        <v>13.267506218905471</v>
      </c>
      <c r="Q56">
        <v>7.5828669154228843</v>
      </c>
      <c r="R56">
        <v>0</v>
      </c>
      <c r="S56">
        <v>1.9685323383084572</v>
      </c>
      <c r="T56">
        <v>9.4810945273631813</v>
      </c>
      <c r="U56" s="115">
        <f t="shared" si="2"/>
        <v>32.29999999999999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80</v>
      </c>
      <c r="G57">
        <f t="shared" si="5"/>
        <v>32.299999999999997</v>
      </c>
      <c r="H57" s="113"/>
      <c r="I57">
        <f>BRPL_EOD!AA57+BRPL_EOD!AB57</f>
        <v>13.21</v>
      </c>
      <c r="J57">
        <f>BYPL_EOD!AA57+BYPL_EOD!AB57</f>
        <v>7.55</v>
      </c>
      <c r="K57">
        <f>MES_EOD!AA57+MES_EOD!AB57</f>
        <v>0</v>
      </c>
      <c r="L57">
        <f>NDMC_EOD!AA57+NDMC_EOD!AB57</f>
        <v>1.96</v>
      </c>
      <c r="M57">
        <f>TPDDL_EOD!AA57+TPDDL_EOD!AB57</f>
        <v>9.44</v>
      </c>
      <c r="N57">
        <f t="shared" si="0"/>
        <v>32.160000000000004</v>
      </c>
      <c r="O57" s="113">
        <f t="shared" si="1"/>
        <v>0.13999999999999346</v>
      </c>
      <c r="P57">
        <v>13.267506218905471</v>
      </c>
      <c r="Q57">
        <v>7.5828669154228843</v>
      </c>
      <c r="R57">
        <v>0</v>
      </c>
      <c r="S57">
        <v>1.9685323383084572</v>
      </c>
      <c r="T57">
        <v>9.4810945273631813</v>
      </c>
      <c r="U57" s="115">
        <f t="shared" si="2"/>
        <v>32.29999999999999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80</v>
      </c>
      <c r="G58">
        <f t="shared" si="5"/>
        <v>32.299999999999997</v>
      </c>
      <c r="H58" s="113"/>
      <c r="I58">
        <f>BRPL_EOD!AA58+BRPL_EOD!AB58</f>
        <v>13.21</v>
      </c>
      <c r="J58">
        <f>BYPL_EOD!AA58+BYPL_EOD!AB58</f>
        <v>7.55</v>
      </c>
      <c r="K58">
        <f>MES_EOD!AA58+MES_EOD!AB58</f>
        <v>0</v>
      </c>
      <c r="L58">
        <f>NDMC_EOD!AA58+NDMC_EOD!AB58</f>
        <v>1.96</v>
      </c>
      <c r="M58">
        <f>TPDDL_EOD!AA58+TPDDL_EOD!AB58</f>
        <v>9.44</v>
      </c>
      <c r="N58">
        <f t="shared" si="0"/>
        <v>32.160000000000004</v>
      </c>
      <c r="O58" s="113">
        <f t="shared" si="1"/>
        <v>0.13999999999999346</v>
      </c>
      <c r="P58">
        <v>13.267506218905471</v>
      </c>
      <c r="Q58">
        <v>7.5828669154228843</v>
      </c>
      <c r="R58">
        <v>0</v>
      </c>
      <c r="S58">
        <v>1.9685323383084572</v>
      </c>
      <c r="T58">
        <v>9.4810945273631813</v>
      </c>
      <c r="U58" s="115">
        <f t="shared" si="2"/>
        <v>32.29999999999999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80</v>
      </c>
      <c r="G59">
        <f t="shared" si="5"/>
        <v>32.299999999999997</v>
      </c>
      <c r="H59" s="113"/>
      <c r="I59">
        <f>BRPL_EOD!AA59+BRPL_EOD!AB59</f>
        <v>13.21</v>
      </c>
      <c r="J59">
        <f>BYPL_EOD!AA59+BYPL_EOD!AB59</f>
        <v>7.55</v>
      </c>
      <c r="K59">
        <f>MES_EOD!AA59+MES_EOD!AB59</f>
        <v>0</v>
      </c>
      <c r="L59">
        <f>NDMC_EOD!AA59+NDMC_EOD!AB59</f>
        <v>1.96</v>
      </c>
      <c r="M59">
        <f>TPDDL_EOD!AA59+TPDDL_EOD!AB59</f>
        <v>9.44</v>
      </c>
      <c r="N59">
        <f t="shared" si="0"/>
        <v>32.160000000000004</v>
      </c>
      <c r="O59" s="113">
        <f t="shared" si="1"/>
        <v>0.13999999999999346</v>
      </c>
      <c r="P59">
        <v>13.267506218905471</v>
      </c>
      <c r="Q59">
        <v>7.5828669154228843</v>
      </c>
      <c r="R59">
        <v>0</v>
      </c>
      <c r="S59">
        <v>1.9685323383084572</v>
      </c>
      <c r="T59">
        <v>9.4810945273631813</v>
      </c>
      <c r="U59" s="115">
        <f t="shared" si="2"/>
        <v>32.29999999999999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80</v>
      </c>
      <c r="G60">
        <f t="shared" si="5"/>
        <v>32.299999999999997</v>
      </c>
      <c r="H60" s="113"/>
      <c r="I60">
        <f>BRPL_EOD!AA60+BRPL_EOD!AB60</f>
        <v>13.21</v>
      </c>
      <c r="J60">
        <f>BYPL_EOD!AA60+BYPL_EOD!AB60</f>
        <v>7.55</v>
      </c>
      <c r="K60">
        <f>MES_EOD!AA60+MES_EOD!AB60</f>
        <v>0</v>
      </c>
      <c r="L60">
        <f>NDMC_EOD!AA60+NDMC_EOD!AB60</f>
        <v>1.96</v>
      </c>
      <c r="M60">
        <f>TPDDL_EOD!AA60+TPDDL_EOD!AB60</f>
        <v>9.44</v>
      </c>
      <c r="N60">
        <f t="shared" si="0"/>
        <v>32.160000000000004</v>
      </c>
      <c r="O60" s="113">
        <f t="shared" si="1"/>
        <v>0.13999999999999346</v>
      </c>
      <c r="P60">
        <v>13.267506218905471</v>
      </c>
      <c r="Q60">
        <v>7.5828669154228843</v>
      </c>
      <c r="R60">
        <v>0</v>
      </c>
      <c r="S60">
        <v>1.9685323383084572</v>
      </c>
      <c r="T60">
        <v>9.4810945273631813</v>
      </c>
      <c r="U60" s="115">
        <f t="shared" si="2"/>
        <v>32.29999999999999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80</v>
      </c>
      <c r="G61">
        <f t="shared" si="5"/>
        <v>32.299999999999997</v>
      </c>
      <c r="H61" s="113"/>
      <c r="I61">
        <f>BRPL_EOD!AA61+BRPL_EOD!AB61</f>
        <v>13.21</v>
      </c>
      <c r="J61">
        <f>BYPL_EOD!AA61+BYPL_EOD!AB61</f>
        <v>7.55</v>
      </c>
      <c r="K61">
        <f>MES_EOD!AA61+MES_EOD!AB61</f>
        <v>0</v>
      </c>
      <c r="L61">
        <f>NDMC_EOD!AA61+NDMC_EOD!AB61</f>
        <v>1.96</v>
      </c>
      <c r="M61">
        <f>TPDDL_EOD!AA61+TPDDL_EOD!AB61</f>
        <v>9.44</v>
      </c>
      <c r="N61">
        <f t="shared" si="0"/>
        <v>32.160000000000004</v>
      </c>
      <c r="O61" s="113">
        <f t="shared" si="1"/>
        <v>0.13999999999999346</v>
      </c>
      <c r="P61">
        <v>13.267506218905471</v>
      </c>
      <c r="Q61">
        <v>7.5828669154228843</v>
      </c>
      <c r="R61">
        <v>0</v>
      </c>
      <c r="S61">
        <v>1.9685323383084572</v>
      </c>
      <c r="T61">
        <v>9.4810945273631813</v>
      </c>
      <c r="U61" s="115">
        <f t="shared" si="2"/>
        <v>32.29999999999999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80</v>
      </c>
      <c r="G62">
        <f t="shared" si="5"/>
        <v>32.299999999999997</v>
      </c>
      <c r="H62" s="113"/>
      <c r="I62">
        <f>BRPL_EOD!AA62+BRPL_EOD!AB62</f>
        <v>13.21</v>
      </c>
      <c r="J62">
        <f>BYPL_EOD!AA62+BYPL_EOD!AB62</f>
        <v>7.55</v>
      </c>
      <c r="K62">
        <f>MES_EOD!AA62+MES_EOD!AB62</f>
        <v>0</v>
      </c>
      <c r="L62">
        <f>NDMC_EOD!AA62+NDMC_EOD!AB62</f>
        <v>1.96</v>
      </c>
      <c r="M62">
        <f>TPDDL_EOD!AA62+TPDDL_EOD!AB62</f>
        <v>9.44</v>
      </c>
      <c r="N62">
        <f t="shared" si="0"/>
        <v>32.160000000000004</v>
      </c>
      <c r="O62" s="113">
        <f t="shared" si="1"/>
        <v>0.13999999999999346</v>
      </c>
      <c r="P62">
        <v>13.267506218905471</v>
      </c>
      <c r="Q62">
        <v>7.5828669154228843</v>
      </c>
      <c r="R62">
        <v>0</v>
      </c>
      <c r="S62">
        <v>1.9685323383084572</v>
      </c>
      <c r="T62">
        <v>9.4810945273631813</v>
      </c>
      <c r="U62" s="115">
        <f t="shared" si="2"/>
        <v>32.29999999999999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80</v>
      </c>
      <c r="G63">
        <f t="shared" si="5"/>
        <v>32.299999999999997</v>
      </c>
      <c r="H63" s="113"/>
      <c r="I63">
        <f>BRPL_EOD!AA63+BRPL_EOD!AB63</f>
        <v>13.21</v>
      </c>
      <c r="J63">
        <f>BYPL_EOD!AA63+BYPL_EOD!AB63</f>
        <v>7.55</v>
      </c>
      <c r="K63">
        <f>MES_EOD!AA63+MES_EOD!AB63</f>
        <v>0</v>
      </c>
      <c r="L63">
        <f>NDMC_EOD!AA63+NDMC_EOD!AB63</f>
        <v>1.96</v>
      </c>
      <c r="M63">
        <f>TPDDL_EOD!AA63+TPDDL_EOD!AB63</f>
        <v>9.44</v>
      </c>
      <c r="N63">
        <f t="shared" si="0"/>
        <v>32.160000000000004</v>
      </c>
      <c r="O63" s="113">
        <f t="shared" si="1"/>
        <v>0.13999999999999346</v>
      </c>
      <c r="P63">
        <v>13.267506218905471</v>
      </c>
      <c r="Q63">
        <v>7.5828669154228843</v>
      </c>
      <c r="R63">
        <v>0</v>
      </c>
      <c r="S63">
        <v>1.9685323383084572</v>
      </c>
      <c r="T63">
        <v>9.4810945273631813</v>
      </c>
      <c r="U63" s="115">
        <f t="shared" si="2"/>
        <v>32.29999999999999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80</v>
      </c>
      <c r="G64">
        <f t="shared" si="5"/>
        <v>32.299999999999997</v>
      </c>
      <c r="H64" s="113"/>
      <c r="I64">
        <f>BRPL_EOD!AA64+BRPL_EOD!AB64</f>
        <v>13.21</v>
      </c>
      <c r="J64">
        <f>BYPL_EOD!AA64+BYPL_EOD!AB64</f>
        <v>7.55</v>
      </c>
      <c r="K64">
        <f>MES_EOD!AA64+MES_EOD!AB64</f>
        <v>0</v>
      </c>
      <c r="L64">
        <f>NDMC_EOD!AA64+NDMC_EOD!AB64</f>
        <v>1.96</v>
      </c>
      <c r="M64">
        <f>TPDDL_EOD!AA64+TPDDL_EOD!AB64</f>
        <v>9.44</v>
      </c>
      <c r="N64">
        <f t="shared" si="0"/>
        <v>32.160000000000004</v>
      </c>
      <c r="O64" s="113">
        <f t="shared" si="1"/>
        <v>0.13999999999999346</v>
      </c>
      <c r="P64">
        <v>13.267506218905471</v>
      </c>
      <c r="Q64">
        <v>7.5828669154228843</v>
      </c>
      <c r="R64">
        <v>0</v>
      </c>
      <c r="S64">
        <v>1.9685323383084572</v>
      </c>
      <c r="T64">
        <v>9.4810945273631813</v>
      </c>
      <c r="U64" s="115">
        <f t="shared" si="2"/>
        <v>32.29999999999999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80</v>
      </c>
      <c r="G65">
        <f t="shared" si="5"/>
        <v>32.299999999999997</v>
      </c>
      <c r="H65" s="113"/>
      <c r="I65">
        <f>BRPL_EOD!AA65+BRPL_EOD!AB65</f>
        <v>13.21</v>
      </c>
      <c r="J65">
        <f>BYPL_EOD!AA65+BYPL_EOD!AB65</f>
        <v>7.55</v>
      </c>
      <c r="K65">
        <f>MES_EOD!AA65+MES_EOD!AB65</f>
        <v>0</v>
      </c>
      <c r="L65">
        <f>NDMC_EOD!AA65+NDMC_EOD!AB65</f>
        <v>1.96</v>
      </c>
      <c r="M65">
        <f>TPDDL_EOD!AA65+TPDDL_EOD!AB65</f>
        <v>9.44</v>
      </c>
      <c r="N65">
        <f t="shared" si="0"/>
        <v>32.160000000000004</v>
      </c>
      <c r="O65" s="113">
        <f t="shared" si="1"/>
        <v>0.13999999999999346</v>
      </c>
      <c r="P65">
        <v>13.267506218905471</v>
      </c>
      <c r="Q65">
        <v>7.5828669154228843</v>
      </c>
      <c r="R65">
        <v>0</v>
      </c>
      <c r="S65">
        <v>1.9685323383084572</v>
      </c>
      <c r="T65">
        <v>9.4810945273631813</v>
      </c>
      <c r="U65" s="115">
        <f t="shared" si="2"/>
        <v>32.29999999999999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80</v>
      </c>
      <c r="G66">
        <f t="shared" si="5"/>
        <v>32.299999999999997</v>
      </c>
      <c r="H66" s="113"/>
      <c r="I66">
        <f>BRPL_EOD!AA66+BRPL_EOD!AB66</f>
        <v>13.21</v>
      </c>
      <c r="J66">
        <f>BYPL_EOD!AA66+BYPL_EOD!AB66</f>
        <v>7.55</v>
      </c>
      <c r="K66">
        <f>MES_EOD!AA66+MES_EOD!AB66</f>
        <v>0</v>
      </c>
      <c r="L66">
        <f>NDMC_EOD!AA66+NDMC_EOD!AB66</f>
        <v>1.96</v>
      </c>
      <c r="M66">
        <f>TPDDL_EOD!AA66+TPDDL_EOD!AB66</f>
        <v>9.44</v>
      </c>
      <c r="N66">
        <f t="shared" si="0"/>
        <v>32.160000000000004</v>
      </c>
      <c r="O66" s="113">
        <f t="shared" si="1"/>
        <v>0.13999999999999346</v>
      </c>
      <c r="P66">
        <v>13.267506218905471</v>
      </c>
      <c r="Q66">
        <v>7.5828669154228843</v>
      </c>
      <c r="R66">
        <v>0</v>
      </c>
      <c r="S66">
        <v>1.9685323383084572</v>
      </c>
      <c r="T66">
        <v>9.4810945273631813</v>
      </c>
      <c r="U66" s="115">
        <f t="shared" si="2"/>
        <v>32.29999999999999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80</v>
      </c>
      <c r="G67">
        <f t="shared" si="5"/>
        <v>32.299999999999997</v>
      </c>
      <c r="H67" s="113"/>
      <c r="I67">
        <f>BRPL_EOD!AA67+BRPL_EOD!AB67</f>
        <v>13.21</v>
      </c>
      <c r="J67">
        <f>BYPL_EOD!AA67+BYPL_EOD!AB67</f>
        <v>7.55</v>
      </c>
      <c r="K67">
        <f>MES_EOD!AA67+MES_EOD!AB67</f>
        <v>0</v>
      </c>
      <c r="L67">
        <f>NDMC_EOD!AA67+NDMC_EOD!AB67</f>
        <v>1.96</v>
      </c>
      <c r="M67">
        <f>TPDDL_EOD!AA67+TPDDL_EOD!AB67</f>
        <v>9.44</v>
      </c>
      <c r="N67">
        <f t="shared" ref="N67:N98" si="6">SUM(I67:M67)</f>
        <v>32.160000000000004</v>
      </c>
      <c r="O67" s="113">
        <f t="shared" ref="O67:O98" si="7">G67-N67</f>
        <v>0.13999999999999346</v>
      </c>
      <c r="P67">
        <v>13.267506218905471</v>
      </c>
      <c r="Q67">
        <v>7.5828669154228843</v>
      </c>
      <c r="R67">
        <v>0</v>
      </c>
      <c r="S67">
        <v>1.9685323383084572</v>
      </c>
      <c r="T67">
        <v>9.4810945273631813</v>
      </c>
      <c r="U67" s="115">
        <f t="shared" ref="U67:U98" si="8">SUM(P67:T67)</f>
        <v>32.29999999999999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32.299999999999997</v>
      </c>
      <c r="H68" s="113"/>
      <c r="I68">
        <f>BRPL_EOD!AA68+BRPL_EOD!AB68</f>
        <v>13.21</v>
      </c>
      <c r="J68">
        <f>BYPL_EOD!AA68+BYPL_EOD!AB68</f>
        <v>7.55</v>
      </c>
      <c r="K68">
        <f>MES_EOD!AA68+MES_EOD!AB68</f>
        <v>0</v>
      </c>
      <c r="L68">
        <f>NDMC_EOD!AA68+NDMC_EOD!AB68</f>
        <v>1.96</v>
      </c>
      <c r="M68">
        <f>TPDDL_EOD!AA68+TPDDL_EOD!AB68</f>
        <v>9.44</v>
      </c>
      <c r="N68">
        <f t="shared" si="6"/>
        <v>32.160000000000004</v>
      </c>
      <c r="O68" s="113">
        <f t="shared" si="7"/>
        <v>0.13999999999999346</v>
      </c>
      <c r="P68">
        <v>13.267506218905471</v>
      </c>
      <c r="Q68">
        <v>7.5828669154228843</v>
      </c>
      <c r="R68">
        <v>0</v>
      </c>
      <c r="S68">
        <v>1.9685323383084572</v>
      </c>
      <c r="T68">
        <v>9.4810945273631813</v>
      </c>
      <c r="U68" s="115">
        <f t="shared" si="8"/>
        <v>32.29999999999999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80</v>
      </c>
      <c r="G69">
        <f t="shared" si="11"/>
        <v>32.299999999999997</v>
      </c>
      <c r="H69" s="113"/>
      <c r="I69">
        <f>BRPL_EOD!AA69+BRPL_EOD!AB69</f>
        <v>13.21</v>
      </c>
      <c r="J69">
        <f>BYPL_EOD!AA69+BYPL_EOD!AB69</f>
        <v>7.55</v>
      </c>
      <c r="K69">
        <f>MES_EOD!AA69+MES_EOD!AB69</f>
        <v>0</v>
      </c>
      <c r="L69">
        <f>NDMC_EOD!AA69+NDMC_EOD!AB69</f>
        <v>1.96</v>
      </c>
      <c r="M69">
        <f>TPDDL_EOD!AA69+TPDDL_EOD!AB69</f>
        <v>9.44</v>
      </c>
      <c r="N69">
        <f t="shared" si="6"/>
        <v>32.160000000000004</v>
      </c>
      <c r="O69" s="113">
        <f t="shared" si="7"/>
        <v>0.13999999999999346</v>
      </c>
      <c r="P69">
        <v>13.267506218905471</v>
      </c>
      <c r="Q69">
        <v>7.5828669154228843</v>
      </c>
      <c r="R69">
        <v>0</v>
      </c>
      <c r="S69">
        <v>1.9685323383084572</v>
      </c>
      <c r="T69">
        <v>9.4810945273631813</v>
      </c>
      <c r="U69" s="115">
        <f t="shared" si="8"/>
        <v>32.29999999999999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80</v>
      </c>
      <c r="G70">
        <f t="shared" si="11"/>
        <v>32.299999999999997</v>
      </c>
      <c r="H70" s="113"/>
      <c r="I70">
        <f>BRPL_EOD!AA70+BRPL_EOD!AB70</f>
        <v>13.21</v>
      </c>
      <c r="J70">
        <f>BYPL_EOD!AA70+BYPL_EOD!AB70</f>
        <v>7.55</v>
      </c>
      <c r="K70">
        <f>MES_EOD!AA70+MES_EOD!AB70</f>
        <v>0</v>
      </c>
      <c r="L70">
        <f>NDMC_EOD!AA70+NDMC_EOD!AB70</f>
        <v>1.96</v>
      </c>
      <c r="M70">
        <f>TPDDL_EOD!AA70+TPDDL_EOD!AB70</f>
        <v>9.44</v>
      </c>
      <c r="N70">
        <f t="shared" si="6"/>
        <v>32.160000000000004</v>
      </c>
      <c r="O70" s="113">
        <f t="shared" si="7"/>
        <v>0.13999999999999346</v>
      </c>
      <c r="P70">
        <v>13.267506218905471</v>
      </c>
      <c r="Q70">
        <v>7.5828669154228843</v>
      </c>
      <c r="R70">
        <v>0</v>
      </c>
      <c r="S70">
        <v>1.9685323383084572</v>
      </c>
      <c r="T70">
        <v>9.4810945273631813</v>
      </c>
      <c r="U70" s="115">
        <f t="shared" si="8"/>
        <v>32.29999999999999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80</v>
      </c>
      <c r="G71">
        <f t="shared" si="11"/>
        <v>32.299999999999997</v>
      </c>
      <c r="H71" s="113"/>
      <c r="I71">
        <f>BRPL_EOD!AA71+BRPL_EOD!AB71</f>
        <v>13.21</v>
      </c>
      <c r="J71">
        <f>BYPL_EOD!AA71+BYPL_EOD!AB71</f>
        <v>7.55</v>
      </c>
      <c r="K71">
        <f>MES_EOD!AA71+MES_EOD!AB71</f>
        <v>0</v>
      </c>
      <c r="L71">
        <f>NDMC_EOD!AA71+NDMC_EOD!AB71</f>
        <v>1.96</v>
      </c>
      <c r="M71">
        <f>TPDDL_EOD!AA71+TPDDL_EOD!AB71</f>
        <v>9.44</v>
      </c>
      <c r="N71">
        <f t="shared" si="6"/>
        <v>32.160000000000004</v>
      </c>
      <c r="O71" s="113">
        <f t="shared" si="7"/>
        <v>0.13999999999999346</v>
      </c>
      <c r="P71">
        <v>13.267506218905471</v>
      </c>
      <c r="Q71">
        <v>7.5828669154228843</v>
      </c>
      <c r="R71">
        <v>0</v>
      </c>
      <c r="S71">
        <v>1.9685323383084572</v>
      </c>
      <c r="T71">
        <v>9.4810945273631813</v>
      </c>
      <c r="U71" s="115">
        <f t="shared" si="8"/>
        <v>32.29999999999999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80</v>
      </c>
      <c r="G72">
        <f t="shared" si="11"/>
        <v>32.299999999999997</v>
      </c>
      <c r="H72" s="113"/>
      <c r="I72">
        <f>BRPL_EOD!AA72+BRPL_EOD!AB72</f>
        <v>13.21</v>
      </c>
      <c r="J72">
        <f>BYPL_EOD!AA72+BYPL_EOD!AB72</f>
        <v>7.55</v>
      </c>
      <c r="K72">
        <f>MES_EOD!AA72+MES_EOD!AB72</f>
        <v>0</v>
      </c>
      <c r="L72">
        <f>NDMC_EOD!AA72+NDMC_EOD!AB72</f>
        <v>1.96</v>
      </c>
      <c r="M72">
        <f>TPDDL_EOD!AA72+TPDDL_EOD!AB72</f>
        <v>9.44</v>
      </c>
      <c r="N72">
        <f t="shared" si="6"/>
        <v>32.160000000000004</v>
      </c>
      <c r="O72" s="113">
        <f t="shared" si="7"/>
        <v>0.13999999999999346</v>
      </c>
      <c r="P72">
        <v>13.267506218905471</v>
      </c>
      <c r="Q72">
        <v>7.5828669154228843</v>
      </c>
      <c r="R72">
        <v>0</v>
      </c>
      <c r="S72">
        <v>1.9685323383084572</v>
      </c>
      <c r="T72">
        <v>9.4810945273631813</v>
      </c>
      <c r="U72" s="115">
        <f t="shared" si="8"/>
        <v>32.29999999999999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80</v>
      </c>
      <c r="G73">
        <f t="shared" si="11"/>
        <v>32.299999999999997</v>
      </c>
      <c r="H73" s="113"/>
      <c r="I73">
        <f>BRPL_EOD!AA73+BRPL_EOD!AB73</f>
        <v>13.21</v>
      </c>
      <c r="J73">
        <f>BYPL_EOD!AA73+BYPL_EOD!AB73</f>
        <v>7.55</v>
      </c>
      <c r="K73">
        <f>MES_EOD!AA73+MES_EOD!AB73</f>
        <v>0</v>
      </c>
      <c r="L73">
        <f>NDMC_EOD!AA73+NDMC_EOD!AB73</f>
        <v>1.96</v>
      </c>
      <c r="M73">
        <f>TPDDL_EOD!AA73+TPDDL_EOD!AB73</f>
        <v>9.44</v>
      </c>
      <c r="N73">
        <f t="shared" si="6"/>
        <v>32.160000000000004</v>
      </c>
      <c r="O73" s="113">
        <f t="shared" si="7"/>
        <v>0.13999999999999346</v>
      </c>
      <c r="P73">
        <v>13.267506218905471</v>
      </c>
      <c r="Q73">
        <v>7.5828669154228843</v>
      </c>
      <c r="R73">
        <v>0</v>
      </c>
      <c r="S73">
        <v>1.9685323383084572</v>
      </c>
      <c r="T73">
        <v>9.4810945273631813</v>
      </c>
      <c r="U73" s="115">
        <f t="shared" si="8"/>
        <v>32.29999999999999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80</v>
      </c>
      <c r="G74">
        <f t="shared" si="11"/>
        <v>32.299999999999997</v>
      </c>
      <c r="H74" s="113"/>
      <c r="I74">
        <f>BRPL_EOD!AA74+BRPL_EOD!AB74</f>
        <v>13.21</v>
      </c>
      <c r="J74">
        <f>BYPL_EOD!AA74+BYPL_EOD!AB74</f>
        <v>7.55</v>
      </c>
      <c r="K74">
        <f>MES_EOD!AA74+MES_EOD!AB74</f>
        <v>0</v>
      </c>
      <c r="L74">
        <f>NDMC_EOD!AA74+NDMC_EOD!AB74</f>
        <v>1.96</v>
      </c>
      <c r="M74">
        <f>TPDDL_EOD!AA74+TPDDL_EOD!AB74</f>
        <v>9.44</v>
      </c>
      <c r="N74">
        <f t="shared" si="6"/>
        <v>32.160000000000004</v>
      </c>
      <c r="O74" s="113">
        <f t="shared" si="7"/>
        <v>0.13999999999999346</v>
      </c>
      <c r="P74">
        <v>13.267506218905471</v>
      </c>
      <c r="Q74">
        <v>7.5828669154228843</v>
      </c>
      <c r="R74">
        <v>0</v>
      </c>
      <c r="S74">
        <v>1.9685323383084572</v>
      </c>
      <c r="T74">
        <v>9.4810945273631813</v>
      </c>
      <c r="U74" s="115">
        <f t="shared" si="8"/>
        <v>32.29999999999999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80</v>
      </c>
      <c r="G75">
        <f t="shared" si="11"/>
        <v>33.6</v>
      </c>
      <c r="H75" s="113"/>
      <c r="I75">
        <f>BRPL_EOD!AA75+BRPL_EOD!AB75</f>
        <v>13.61</v>
      </c>
      <c r="J75">
        <f>BYPL_EOD!AA75+BYPL_EOD!AB75</f>
        <v>7.78</v>
      </c>
      <c r="K75">
        <f>MES_EOD!AA75+MES_EOD!AB75</f>
        <v>0</v>
      </c>
      <c r="L75">
        <f>NDMC_EOD!AA75+NDMC_EOD!AB75</f>
        <v>2.02</v>
      </c>
      <c r="M75">
        <f>TPDDL_EOD!AA75+TPDDL_EOD!AB75</f>
        <v>9.7200000000000006</v>
      </c>
      <c r="N75">
        <f t="shared" si="6"/>
        <v>33.130000000000003</v>
      </c>
      <c r="O75" s="113">
        <f t="shared" si="7"/>
        <v>0.46999999999999886</v>
      </c>
      <c r="P75">
        <v>13.803078780561423</v>
      </c>
      <c r="Q75">
        <v>7.8903712647147604</v>
      </c>
      <c r="R75">
        <v>0</v>
      </c>
      <c r="S75">
        <v>2.0486568065197703</v>
      </c>
      <c r="T75">
        <v>9.8578931482040453</v>
      </c>
      <c r="U75" s="115">
        <f t="shared" si="8"/>
        <v>33.599999999999994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80</v>
      </c>
      <c r="G76">
        <f t="shared" si="11"/>
        <v>33.6</v>
      </c>
      <c r="H76" s="113"/>
      <c r="I76">
        <f>BRPL_EOD!AA76+BRPL_EOD!AB76</f>
        <v>13.61</v>
      </c>
      <c r="J76">
        <f>BYPL_EOD!AA76+BYPL_EOD!AB76</f>
        <v>7.78</v>
      </c>
      <c r="K76">
        <f>MES_EOD!AA76+MES_EOD!AB76</f>
        <v>0</v>
      </c>
      <c r="L76">
        <f>NDMC_EOD!AA76+NDMC_EOD!AB76</f>
        <v>2.02</v>
      </c>
      <c r="M76">
        <f>TPDDL_EOD!AA76+TPDDL_EOD!AB76</f>
        <v>9.7200000000000006</v>
      </c>
      <c r="N76">
        <f t="shared" si="6"/>
        <v>33.130000000000003</v>
      </c>
      <c r="O76" s="113">
        <f t="shared" si="7"/>
        <v>0.46999999999999886</v>
      </c>
      <c r="P76">
        <v>13.803078780561423</v>
      </c>
      <c r="Q76">
        <v>7.8903712647147604</v>
      </c>
      <c r="R76">
        <v>0</v>
      </c>
      <c r="S76">
        <v>2.0486568065197703</v>
      </c>
      <c r="T76">
        <v>9.8578931482040453</v>
      </c>
      <c r="U76" s="115">
        <f t="shared" si="8"/>
        <v>33.599999999999994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80</v>
      </c>
      <c r="G77">
        <f t="shared" si="11"/>
        <v>33.6</v>
      </c>
      <c r="H77" s="113"/>
      <c r="I77">
        <f>BRPL_EOD!AA77+BRPL_EOD!AB77</f>
        <v>13.61</v>
      </c>
      <c r="J77">
        <f>BYPL_EOD!AA77+BYPL_EOD!AB77</f>
        <v>7.78</v>
      </c>
      <c r="K77">
        <f>MES_EOD!AA77+MES_EOD!AB77</f>
        <v>0</v>
      </c>
      <c r="L77">
        <f>NDMC_EOD!AA77+NDMC_EOD!AB77</f>
        <v>2.02</v>
      </c>
      <c r="M77">
        <f>TPDDL_EOD!AA77+TPDDL_EOD!AB77</f>
        <v>9.7200000000000006</v>
      </c>
      <c r="N77">
        <f t="shared" si="6"/>
        <v>33.130000000000003</v>
      </c>
      <c r="O77" s="113">
        <f t="shared" si="7"/>
        <v>0.46999999999999886</v>
      </c>
      <c r="P77">
        <v>13.803078780561423</v>
      </c>
      <c r="Q77">
        <v>7.8903712647147604</v>
      </c>
      <c r="R77">
        <v>0</v>
      </c>
      <c r="S77">
        <v>2.0486568065197703</v>
      </c>
      <c r="T77">
        <v>9.8578931482040453</v>
      </c>
      <c r="U77" s="115">
        <f t="shared" si="8"/>
        <v>33.599999999999994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80</v>
      </c>
      <c r="G78">
        <f t="shared" si="11"/>
        <v>33.6</v>
      </c>
      <c r="H78" s="113"/>
      <c r="I78">
        <f>BRPL_EOD!AA78+BRPL_EOD!AB78</f>
        <v>13.61</v>
      </c>
      <c r="J78">
        <f>BYPL_EOD!AA78+BYPL_EOD!AB78</f>
        <v>7.78</v>
      </c>
      <c r="K78">
        <f>MES_EOD!AA78+MES_EOD!AB78</f>
        <v>0</v>
      </c>
      <c r="L78">
        <f>NDMC_EOD!AA78+NDMC_EOD!AB78</f>
        <v>2.02</v>
      </c>
      <c r="M78">
        <f>TPDDL_EOD!AA78+TPDDL_EOD!AB78</f>
        <v>9.7200000000000006</v>
      </c>
      <c r="N78">
        <f t="shared" si="6"/>
        <v>33.130000000000003</v>
      </c>
      <c r="O78" s="113">
        <f t="shared" si="7"/>
        <v>0.46999999999999886</v>
      </c>
      <c r="P78">
        <v>13.803078780561423</v>
      </c>
      <c r="Q78">
        <v>7.8903712647147604</v>
      </c>
      <c r="R78">
        <v>0</v>
      </c>
      <c r="S78">
        <v>2.0486568065197703</v>
      </c>
      <c r="T78">
        <v>9.8578931482040453</v>
      </c>
      <c r="U78" s="115">
        <f t="shared" si="8"/>
        <v>33.599999999999994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80</v>
      </c>
      <c r="G79">
        <f t="shared" si="11"/>
        <v>33.6</v>
      </c>
      <c r="H79" s="113"/>
      <c r="I79">
        <f>BRPL_EOD!AA79+BRPL_EOD!AB79</f>
        <v>13.61</v>
      </c>
      <c r="J79">
        <f>BYPL_EOD!AA79+BYPL_EOD!AB79</f>
        <v>7.78</v>
      </c>
      <c r="K79">
        <f>MES_EOD!AA79+MES_EOD!AB79</f>
        <v>0</v>
      </c>
      <c r="L79">
        <f>NDMC_EOD!AA79+NDMC_EOD!AB79</f>
        <v>2.02</v>
      </c>
      <c r="M79">
        <f>TPDDL_EOD!AA79+TPDDL_EOD!AB79</f>
        <v>9.7200000000000006</v>
      </c>
      <c r="N79">
        <f t="shared" si="6"/>
        <v>33.130000000000003</v>
      </c>
      <c r="O79" s="113">
        <f t="shared" si="7"/>
        <v>0.46999999999999886</v>
      </c>
      <c r="P79">
        <v>13.803078780561423</v>
      </c>
      <c r="Q79">
        <v>7.8903712647147604</v>
      </c>
      <c r="R79">
        <v>0</v>
      </c>
      <c r="S79">
        <v>2.0486568065197703</v>
      </c>
      <c r="T79">
        <v>9.8578931482040453</v>
      </c>
      <c r="U79" s="115">
        <f t="shared" si="8"/>
        <v>33.599999999999994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80</v>
      </c>
      <c r="G80">
        <f t="shared" si="11"/>
        <v>33.6</v>
      </c>
      <c r="H80" s="113"/>
      <c r="I80">
        <f>BRPL_EOD!AA80+BRPL_EOD!AB80</f>
        <v>13.61</v>
      </c>
      <c r="J80">
        <f>BYPL_EOD!AA80+BYPL_EOD!AB80</f>
        <v>7.78</v>
      </c>
      <c r="K80">
        <f>MES_EOD!AA80+MES_EOD!AB80</f>
        <v>0</v>
      </c>
      <c r="L80">
        <f>NDMC_EOD!AA80+NDMC_EOD!AB80</f>
        <v>2.02</v>
      </c>
      <c r="M80">
        <f>TPDDL_EOD!AA80+TPDDL_EOD!AB80</f>
        <v>9.7200000000000006</v>
      </c>
      <c r="N80">
        <f t="shared" si="6"/>
        <v>33.130000000000003</v>
      </c>
      <c r="O80" s="113">
        <f t="shared" si="7"/>
        <v>0.46999999999999886</v>
      </c>
      <c r="P80">
        <v>13.803078780561423</v>
      </c>
      <c r="Q80">
        <v>7.8903712647147604</v>
      </c>
      <c r="R80">
        <v>0</v>
      </c>
      <c r="S80">
        <v>2.0486568065197703</v>
      </c>
      <c r="T80">
        <v>9.8578931482040453</v>
      </c>
      <c r="U80" s="115">
        <f t="shared" si="8"/>
        <v>33.599999999999994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80</v>
      </c>
      <c r="G81">
        <f t="shared" si="11"/>
        <v>33.6</v>
      </c>
      <c r="H81" s="113"/>
      <c r="I81">
        <f>BRPL_EOD!AA81+BRPL_EOD!AB81</f>
        <v>13.61</v>
      </c>
      <c r="J81">
        <f>BYPL_EOD!AA81+BYPL_EOD!AB81</f>
        <v>7.78</v>
      </c>
      <c r="K81">
        <f>MES_EOD!AA81+MES_EOD!AB81</f>
        <v>0</v>
      </c>
      <c r="L81">
        <f>NDMC_EOD!AA81+NDMC_EOD!AB81</f>
        <v>2.02</v>
      </c>
      <c r="M81">
        <f>TPDDL_EOD!AA81+TPDDL_EOD!AB81</f>
        <v>9.7200000000000006</v>
      </c>
      <c r="N81">
        <f t="shared" si="6"/>
        <v>33.130000000000003</v>
      </c>
      <c r="O81" s="113">
        <f t="shared" si="7"/>
        <v>0.46999999999999886</v>
      </c>
      <c r="P81">
        <v>13.803078780561423</v>
      </c>
      <c r="Q81">
        <v>7.8903712647147604</v>
      </c>
      <c r="R81">
        <v>0</v>
      </c>
      <c r="S81">
        <v>2.0486568065197703</v>
      </c>
      <c r="T81">
        <v>9.8578931482040453</v>
      </c>
      <c r="U81" s="115">
        <f t="shared" si="8"/>
        <v>33.599999999999994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80</v>
      </c>
      <c r="G82">
        <f t="shared" si="11"/>
        <v>34.6</v>
      </c>
      <c r="H82" s="113"/>
      <c r="I82">
        <f>BRPL_EOD!AA82+BRPL_EOD!AB82</f>
        <v>14.02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10.01</v>
      </c>
      <c r="N82">
        <f t="shared" si="6"/>
        <v>34.11</v>
      </c>
      <c r="O82" s="113">
        <f t="shared" si="7"/>
        <v>0.49000000000000199</v>
      </c>
      <c r="P82">
        <v>14.22140134857813</v>
      </c>
      <c r="Q82">
        <v>8.1149223101729699</v>
      </c>
      <c r="R82">
        <v>0</v>
      </c>
      <c r="S82">
        <v>2.1098798006449724</v>
      </c>
      <c r="T82">
        <v>10.153796540603929</v>
      </c>
      <c r="U82" s="115">
        <f t="shared" si="8"/>
        <v>34.6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80</v>
      </c>
      <c r="G83">
        <f t="shared" si="11"/>
        <v>34.6</v>
      </c>
      <c r="H83" s="113"/>
      <c r="I83">
        <f>BRPL_EOD!AA83+BRPL_EOD!AB83</f>
        <v>14.02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10.01</v>
      </c>
      <c r="N83">
        <f t="shared" si="6"/>
        <v>34.11</v>
      </c>
      <c r="O83" s="113">
        <f t="shared" si="7"/>
        <v>0.49000000000000199</v>
      </c>
      <c r="P83">
        <v>14.22140134857813</v>
      </c>
      <c r="Q83">
        <v>8.1149223101729699</v>
      </c>
      <c r="R83">
        <v>0</v>
      </c>
      <c r="S83">
        <v>2.1098798006449724</v>
      </c>
      <c r="T83">
        <v>10.153796540603929</v>
      </c>
      <c r="U83" s="115">
        <f t="shared" si="8"/>
        <v>34.6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80</v>
      </c>
      <c r="G84">
        <f t="shared" si="11"/>
        <v>34.6</v>
      </c>
      <c r="H84" s="113"/>
      <c r="I84">
        <f>BRPL_EOD!AA84+BRPL_EOD!AB84</f>
        <v>14.02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10.01</v>
      </c>
      <c r="N84">
        <f t="shared" si="6"/>
        <v>34.11</v>
      </c>
      <c r="O84" s="113">
        <f t="shared" si="7"/>
        <v>0.49000000000000199</v>
      </c>
      <c r="P84">
        <v>14.22140134857813</v>
      </c>
      <c r="Q84">
        <v>8.1149223101729699</v>
      </c>
      <c r="R84">
        <v>0</v>
      </c>
      <c r="S84">
        <v>2.1098798006449724</v>
      </c>
      <c r="T84">
        <v>10.153796540603929</v>
      </c>
      <c r="U84" s="115">
        <f t="shared" si="8"/>
        <v>34.6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80</v>
      </c>
      <c r="G85">
        <f t="shared" si="11"/>
        <v>34.6</v>
      </c>
      <c r="H85" s="113"/>
      <c r="I85">
        <f>BRPL_EOD!AA85+BRPL_EOD!AB85</f>
        <v>14.02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10.01</v>
      </c>
      <c r="N85">
        <f t="shared" si="6"/>
        <v>34.11</v>
      </c>
      <c r="O85" s="113">
        <f t="shared" si="7"/>
        <v>0.49000000000000199</v>
      </c>
      <c r="P85">
        <v>14.22140134857813</v>
      </c>
      <c r="Q85">
        <v>8.1149223101729699</v>
      </c>
      <c r="R85">
        <v>0</v>
      </c>
      <c r="S85">
        <v>2.1098798006449724</v>
      </c>
      <c r="T85">
        <v>10.153796540603929</v>
      </c>
      <c r="U85" s="115">
        <f t="shared" si="8"/>
        <v>34.6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80</v>
      </c>
      <c r="G86">
        <f t="shared" si="11"/>
        <v>34.6</v>
      </c>
      <c r="H86" s="113"/>
      <c r="I86">
        <f>BRPL_EOD!AA86+BRPL_EOD!AB86</f>
        <v>14.02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10.01</v>
      </c>
      <c r="N86">
        <f t="shared" si="6"/>
        <v>34.11</v>
      </c>
      <c r="O86" s="113">
        <f t="shared" si="7"/>
        <v>0.49000000000000199</v>
      </c>
      <c r="P86">
        <v>14.22140134857813</v>
      </c>
      <c r="Q86">
        <v>8.1149223101729699</v>
      </c>
      <c r="R86">
        <v>0</v>
      </c>
      <c r="S86">
        <v>2.1098798006449724</v>
      </c>
      <c r="T86">
        <v>10.153796540603929</v>
      </c>
      <c r="U86" s="115">
        <f t="shared" si="8"/>
        <v>34.6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80</v>
      </c>
      <c r="G87">
        <f t="shared" si="11"/>
        <v>34.6</v>
      </c>
      <c r="H87" s="113"/>
      <c r="I87">
        <f>BRPL_EOD!AA87+BRPL_EOD!AB87</f>
        <v>14.02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10.01</v>
      </c>
      <c r="N87">
        <f t="shared" si="6"/>
        <v>34.11</v>
      </c>
      <c r="O87" s="113">
        <f t="shared" si="7"/>
        <v>0.49000000000000199</v>
      </c>
      <c r="P87">
        <v>14.22140134857813</v>
      </c>
      <c r="Q87">
        <v>8.1149223101729699</v>
      </c>
      <c r="R87">
        <v>0</v>
      </c>
      <c r="S87">
        <v>2.1098798006449724</v>
      </c>
      <c r="T87">
        <v>10.153796540603929</v>
      </c>
      <c r="U87" s="115">
        <f t="shared" si="8"/>
        <v>34.6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80</v>
      </c>
      <c r="G88">
        <f t="shared" si="11"/>
        <v>34.6</v>
      </c>
      <c r="H88" s="113"/>
      <c r="I88">
        <f>BRPL_EOD!AA88+BRPL_EOD!AB88</f>
        <v>14.02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10.01</v>
      </c>
      <c r="N88">
        <f t="shared" si="6"/>
        <v>34.11</v>
      </c>
      <c r="O88" s="113">
        <f t="shared" si="7"/>
        <v>0.49000000000000199</v>
      </c>
      <c r="P88">
        <v>14.22140134857813</v>
      </c>
      <c r="Q88">
        <v>8.1149223101729699</v>
      </c>
      <c r="R88">
        <v>0</v>
      </c>
      <c r="S88">
        <v>2.1098798006449724</v>
      </c>
      <c r="T88">
        <v>10.153796540603929</v>
      </c>
      <c r="U88" s="115">
        <f t="shared" si="8"/>
        <v>34.6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80</v>
      </c>
      <c r="G89">
        <f t="shared" si="11"/>
        <v>34.6</v>
      </c>
      <c r="H89" s="113"/>
      <c r="I89">
        <f>BRPL_EOD!AA89+BRPL_EOD!AB89</f>
        <v>14.02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10.01</v>
      </c>
      <c r="N89">
        <f t="shared" si="6"/>
        <v>34.11</v>
      </c>
      <c r="O89" s="113">
        <f t="shared" si="7"/>
        <v>0.49000000000000199</v>
      </c>
      <c r="P89">
        <v>14.22140134857813</v>
      </c>
      <c r="Q89">
        <v>8.1149223101729699</v>
      </c>
      <c r="R89">
        <v>0</v>
      </c>
      <c r="S89">
        <v>2.1098798006449724</v>
      </c>
      <c r="T89">
        <v>10.153796540603929</v>
      </c>
      <c r="U89" s="115">
        <f t="shared" si="8"/>
        <v>34.6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80</v>
      </c>
      <c r="G90">
        <f t="shared" si="11"/>
        <v>34.6</v>
      </c>
      <c r="H90" s="113"/>
      <c r="I90">
        <f>BRPL_EOD!AA90+BRPL_EOD!AB90</f>
        <v>14.02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10.01</v>
      </c>
      <c r="N90">
        <f t="shared" si="6"/>
        <v>34.11</v>
      </c>
      <c r="O90" s="113">
        <f t="shared" si="7"/>
        <v>0.49000000000000199</v>
      </c>
      <c r="P90">
        <v>14.22140134857813</v>
      </c>
      <c r="Q90">
        <v>8.1149223101729699</v>
      </c>
      <c r="R90">
        <v>0</v>
      </c>
      <c r="S90">
        <v>2.1098798006449724</v>
      </c>
      <c r="T90">
        <v>10.153796540603929</v>
      </c>
      <c r="U90" s="115">
        <f t="shared" si="8"/>
        <v>34.6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80</v>
      </c>
      <c r="G91">
        <f t="shared" si="11"/>
        <v>34.6</v>
      </c>
      <c r="H91" s="113"/>
      <c r="I91">
        <f>BRPL_EOD!AA91+BRPL_EOD!AB91</f>
        <v>14.02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10.01</v>
      </c>
      <c r="N91">
        <f t="shared" si="6"/>
        <v>34.11</v>
      </c>
      <c r="O91" s="113">
        <f t="shared" si="7"/>
        <v>0.49000000000000199</v>
      </c>
      <c r="P91">
        <v>14.22140134857813</v>
      </c>
      <c r="Q91">
        <v>8.1149223101729699</v>
      </c>
      <c r="R91">
        <v>0</v>
      </c>
      <c r="S91">
        <v>2.1098798006449724</v>
      </c>
      <c r="T91">
        <v>10.153796540603929</v>
      </c>
      <c r="U91" s="115">
        <f t="shared" si="8"/>
        <v>34.6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80</v>
      </c>
      <c r="G92">
        <f t="shared" si="11"/>
        <v>34.6</v>
      </c>
      <c r="H92" s="113"/>
      <c r="I92">
        <f>BRPL_EOD!AA92+BRPL_EOD!AB92</f>
        <v>14.02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10.01</v>
      </c>
      <c r="N92">
        <f t="shared" si="6"/>
        <v>34.11</v>
      </c>
      <c r="O92" s="113">
        <f t="shared" si="7"/>
        <v>0.49000000000000199</v>
      </c>
      <c r="P92">
        <v>14.22140134857813</v>
      </c>
      <c r="Q92">
        <v>8.1149223101729699</v>
      </c>
      <c r="R92">
        <v>0</v>
      </c>
      <c r="S92">
        <v>2.1098798006449724</v>
      </c>
      <c r="T92">
        <v>10.153796540603929</v>
      </c>
      <c r="U92" s="115">
        <f t="shared" si="8"/>
        <v>34.6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80</v>
      </c>
      <c r="G93">
        <f t="shared" si="11"/>
        <v>34.6</v>
      </c>
      <c r="H93" s="113"/>
      <c r="I93">
        <f>BRPL_EOD!AA93+BRPL_EOD!AB93</f>
        <v>14.02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10.01</v>
      </c>
      <c r="N93">
        <f t="shared" si="6"/>
        <v>34.11</v>
      </c>
      <c r="O93" s="113">
        <f t="shared" si="7"/>
        <v>0.49000000000000199</v>
      </c>
      <c r="P93">
        <v>14.22140134857813</v>
      </c>
      <c r="Q93">
        <v>8.1149223101729699</v>
      </c>
      <c r="R93">
        <v>0</v>
      </c>
      <c r="S93">
        <v>2.1098798006449724</v>
      </c>
      <c r="T93">
        <v>10.153796540603929</v>
      </c>
      <c r="U93" s="115">
        <f t="shared" si="8"/>
        <v>34.6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80</v>
      </c>
      <c r="G94">
        <f t="shared" si="11"/>
        <v>34.6</v>
      </c>
      <c r="H94" s="113"/>
      <c r="I94">
        <f>BRPL_EOD!AA94+BRPL_EOD!AB94</f>
        <v>14.02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10.01</v>
      </c>
      <c r="N94">
        <f t="shared" si="6"/>
        <v>34.11</v>
      </c>
      <c r="O94" s="113">
        <f t="shared" si="7"/>
        <v>0.49000000000000199</v>
      </c>
      <c r="P94">
        <v>14.22140134857813</v>
      </c>
      <c r="Q94">
        <v>8.1149223101729699</v>
      </c>
      <c r="R94">
        <v>0</v>
      </c>
      <c r="S94">
        <v>2.1098798006449724</v>
      </c>
      <c r="T94">
        <v>10.153796540603929</v>
      </c>
      <c r="U94" s="115">
        <f t="shared" si="8"/>
        <v>34.6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80</v>
      </c>
      <c r="G95">
        <f t="shared" si="11"/>
        <v>34.6</v>
      </c>
      <c r="H95" s="113"/>
      <c r="I95">
        <f>BRPL_EOD!AA95+BRPL_EOD!AB95</f>
        <v>14.02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10.01</v>
      </c>
      <c r="N95">
        <f t="shared" si="6"/>
        <v>34.11</v>
      </c>
      <c r="O95" s="113">
        <f t="shared" si="7"/>
        <v>0.49000000000000199</v>
      </c>
      <c r="P95">
        <v>14.22140134857813</v>
      </c>
      <c r="Q95">
        <v>8.1149223101729699</v>
      </c>
      <c r="R95">
        <v>0</v>
      </c>
      <c r="S95">
        <v>2.1098798006449724</v>
      </c>
      <c r="T95">
        <v>10.153796540603929</v>
      </c>
      <c r="U95" s="115">
        <f t="shared" si="8"/>
        <v>34.6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80</v>
      </c>
      <c r="G96">
        <f t="shared" si="11"/>
        <v>34.6</v>
      </c>
      <c r="H96" s="113"/>
      <c r="I96">
        <f>BRPL_EOD!AA96+BRPL_EOD!AB96</f>
        <v>14.02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10.01</v>
      </c>
      <c r="N96">
        <f t="shared" si="6"/>
        <v>34.11</v>
      </c>
      <c r="O96" s="113">
        <f t="shared" si="7"/>
        <v>0.49000000000000199</v>
      </c>
      <c r="P96">
        <v>14.22140134857813</v>
      </c>
      <c r="Q96">
        <v>8.1149223101729699</v>
      </c>
      <c r="R96">
        <v>0</v>
      </c>
      <c r="S96">
        <v>2.1098798006449724</v>
      </c>
      <c r="T96">
        <v>10.153796540603929</v>
      </c>
      <c r="U96" s="115">
        <f t="shared" si="8"/>
        <v>34.6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80</v>
      </c>
      <c r="G97">
        <f t="shared" si="11"/>
        <v>34.6</v>
      </c>
      <c r="H97" s="113"/>
      <c r="I97">
        <f>BRPL_EOD!AA97+BRPL_EOD!AB97</f>
        <v>14.02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10.01</v>
      </c>
      <c r="N97">
        <f t="shared" si="6"/>
        <v>34.11</v>
      </c>
      <c r="O97" s="113">
        <f t="shared" si="7"/>
        <v>0.49000000000000199</v>
      </c>
      <c r="P97">
        <v>14.22140134857813</v>
      </c>
      <c r="Q97">
        <v>8.1149223101729699</v>
      </c>
      <c r="R97">
        <v>0</v>
      </c>
      <c r="S97">
        <v>2.1098798006449724</v>
      </c>
      <c r="T97">
        <v>10.153796540603929</v>
      </c>
      <c r="U97" s="115">
        <f t="shared" si="8"/>
        <v>34.6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80</v>
      </c>
      <c r="G98">
        <f t="shared" si="11"/>
        <v>34.6</v>
      </c>
      <c r="H98" s="113"/>
      <c r="I98">
        <f>BRPL_EOD!AA98+BRPL_EOD!AB98</f>
        <v>14.02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10.01</v>
      </c>
      <c r="N98">
        <f t="shared" si="6"/>
        <v>34.11</v>
      </c>
      <c r="O98" s="113">
        <f t="shared" si="7"/>
        <v>0.49000000000000199</v>
      </c>
      <c r="P98">
        <v>14.22140134857813</v>
      </c>
      <c r="Q98">
        <v>8.1149223101729699</v>
      </c>
      <c r="R98">
        <v>0</v>
      </c>
      <c r="S98">
        <v>2.1098798006449724</v>
      </c>
      <c r="T98">
        <v>10.153796540603929</v>
      </c>
      <c r="U98" s="115">
        <f t="shared" si="8"/>
        <v>34.6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0.83094999999999986</v>
      </c>
      <c r="E99" s="115">
        <f t="shared" si="12"/>
        <v>0</v>
      </c>
      <c r="F99" s="115">
        <f t="shared" si="12"/>
        <v>1.92</v>
      </c>
      <c r="G99" s="115">
        <f t="shared" si="12"/>
        <v>0.83094999999999986</v>
      </c>
      <c r="H99" s="115"/>
      <c r="I99" s="115">
        <f t="shared" si="12"/>
        <v>0.339835</v>
      </c>
      <c r="J99" s="115">
        <f t="shared" si="12"/>
        <v>0.19060499999999991</v>
      </c>
      <c r="K99" s="115">
        <f t="shared" si="12"/>
        <v>0</v>
      </c>
      <c r="L99" s="115">
        <f t="shared" si="12"/>
        <v>4.9095000000000048E-2</v>
      </c>
      <c r="M99" s="115">
        <f t="shared" si="12"/>
        <v>0.24273500000000034</v>
      </c>
      <c r="N99" s="115">
        <f t="shared" si="12"/>
        <v>0.82227000000000017</v>
      </c>
      <c r="O99" s="115">
        <f t="shared" si="12"/>
        <v>8.6799999999999881E-3</v>
      </c>
      <c r="P99" s="115">
        <f t="shared" si="12"/>
        <v>0.34342688820033157</v>
      </c>
      <c r="Q99" s="115">
        <f t="shared" si="12"/>
        <v>0.19261187290608286</v>
      </c>
      <c r="R99" s="115">
        <f t="shared" si="12"/>
        <v>0</v>
      </c>
      <c r="S99" s="115">
        <f t="shared" si="12"/>
        <v>4.9610826717120832E-2</v>
      </c>
      <c r="T99" s="115">
        <f t="shared" si="12"/>
        <v>0.24530041217646523</v>
      </c>
      <c r="U99" s="115">
        <f t="shared" si="12"/>
        <v>0.83094999999999986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3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3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5">
        <f t="shared" ref="U3:U66" si="2">SUM(P3:T3)</f>
        <v>216.18000000000004</v>
      </c>
      <c r="V3" s="113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3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3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5">
        <f t="shared" si="2"/>
        <v>216.18000000000004</v>
      </c>
      <c r="V4" s="113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3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3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5">
        <f t="shared" si="2"/>
        <v>216.18000000000004</v>
      </c>
      <c r="V5" s="113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3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3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5">
        <f t="shared" si="2"/>
        <v>216.18000000000004</v>
      </c>
      <c r="V6" s="113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3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3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5">
        <f t="shared" si="2"/>
        <v>216.18000000000004</v>
      </c>
      <c r="V7" s="113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3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3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5">
        <f t="shared" si="2"/>
        <v>216.18000000000004</v>
      </c>
      <c r="V8" s="113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3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3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5">
        <f t="shared" si="2"/>
        <v>216.18000000000004</v>
      </c>
      <c r="V9" s="113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3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3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5">
        <f t="shared" si="2"/>
        <v>216.18000000000004</v>
      </c>
      <c r="V10" s="113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3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3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5">
        <f t="shared" si="2"/>
        <v>216.18000000000004</v>
      </c>
      <c r="V11" s="113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3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3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5">
        <f t="shared" si="2"/>
        <v>216.18000000000004</v>
      </c>
      <c r="V12" s="113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3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3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5">
        <f t="shared" si="2"/>
        <v>216.18000000000004</v>
      </c>
      <c r="V13" s="113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3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3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5">
        <f t="shared" si="2"/>
        <v>216.18000000000004</v>
      </c>
      <c r="V14" s="113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3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3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5">
        <f t="shared" si="2"/>
        <v>216.18000000000004</v>
      </c>
      <c r="V15" s="113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3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3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5">
        <f t="shared" si="2"/>
        <v>216.18000000000004</v>
      </c>
      <c r="V16" s="113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219.32</v>
      </c>
      <c r="E17">
        <f>BAWANA!AM17</f>
        <v>0</v>
      </c>
      <c r="F17">
        <f t="shared" si="4"/>
        <v>256</v>
      </c>
      <c r="G17">
        <f t="shared" si="5"/>
        <v>219.32</v>
      </c>
      <c r="H17" s="113"/>
      <c r="I17">
        <f>BRPL_EOD!AI17+BRPL_EOD!AJ17</f>
        <v>82</v>
      </c>
      <c r="J17">
        <f>BYPL_EOD!AI17+BYPL_EOD!AJ17</f>
        <v>57.6</v>
      </c>
      <c r="K17">
        <f>MES_EOD!AI17+MES_EOD!AJ17</f>
        <v>5.84</v>
      </c>
      <c r="L17">
        <f>NDMC_EOD!AI17+NDMC_EOD!AJ17</f>
        <v>18.78</v>
      </c>
      <c r="M17">
        <f>TPDDL_EOD!AI17+TPDDL_EOD!AJ17</f>
        <v>55.11</v>
      </c>
      <c r="N17">
        <f t="shared" si="0"/>
        <v>219.32999999999998</v>
      </c>
      <c r="O17" s="113">
        <f t="shared" si="1"/>
        <v>-9.9999999999909051E-3</v>
      </c>
      <c r="P17">
        <v>81.99626134135778</v>
      </c>
      <c r="Q17">
        <v>57.597373820270832</v>
      </c>
      <c r="R17">
        <v>5.8397337345552369</v>
      </c>
      <c r="S17">
        <v>18.779143755984137</v>
      </c>
      <c r="T17">
        <v>55.107487347832034</v>
      </c>
      <c r="U17" s="115">
        <f t="shared" si="2"/>
        <v>219.32000000000002</v>
      </c>
      <c r="V17" s="113">
        <f t="shared" si="3"/>
        <v>0</v>
      </c>
      <c r="Y17">
        <f>BAWANA!AW17+BAWANA!AX17</f>
        <v>25.34</v>
      </c>
      <c r="Z17">
        <f>BAWANA!BD17+BAWANA!BE17</f>
        <v>25.34</v>
      </c>
      <c r="AA17">
        <f>BAWANA!X17+BAWANA!Y17</f>
        <v>25.34</v>
      </c>
      <c r="AB17">
        <f>BAWANA!AE17+BAWANA!AF17</f>
        <v>25.34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219.32</v>
      </c>
      <c r="E18">
        <f>BAWANA!AM18</f>
        <v>0</v>
      </c>
      <c r="F18">
        <f t="shared" si="4"/>
        <v>256</v>
      </c>
      <c r="G18">
        <f t="shared" si="5"/>
        <v>219.32</v>
      </c>
      <c r="H18" s="113"/>
      <c r="I18">
        <f>BRPL_EOD!AI18+BRPL_EOD!AJ18</f>
        <v>82</v>
      </c>
      <c r="J18">
        <f>BYPL_EOD!AI18+BYPL_EOD!AJ18</f>
        <v>57.6</v>
      </c>
      <c r="K18">
        <f>MES_EOD!AI18+MES_EOD!AJ18</f>
        <v>5.84</v>
      </c>
      <c r="L18">
        <f>NDMC_EOD!AI18+NDMC_EOD!AJ18</f>
        <v>18.78</v>
      </c>
      <c r="M18">
        <f>TPDDL_EOD!AI18+TPDDL_EOD!AJ18</f>
        <v>55.11</v>
      </c>
      <c r="N18">
        <f t="shared" si="0"/>
        <v>219.32999999999998</v>
      </c>
      <c r="O18" s="113">
        <f t="shared" si="1"/>
        <v>-9.9999999999909051E-3</v>
      </c>
      <c r="P18">
        <v>81.99626134135778</v>
      </c>
      <c r="Q18">
        <v>57.597373820270832</v>
      </c>
      <c r="R18">
        <v>5.8397337345552369</v>
      </c>
      <c r="S18">
        <v>18.779143755984137</v>
      </c>
      <c r="T18">
        <v>55.107487347832034</v>
      </c>
      <c r="U18" s="115">
        <f t="shared" si="2"/>
        <v>219.32000000000002</v>
      </c>
      <c r="V18" s="113">
        <f t="shared" si="3"/>
        <v>0</v>
      </c>
      <c r="Y18">
        <f>BAWANA!AW18+BAWANA!AX18</f>
        <v>25.34</v>
      </c>
      <c r="Z18">
        <f>BAWANA!BD18+BAWANA!BE18</f>
        <v>25.34</v>
      </c>
      <c r="AA18">
        <f>BAWANA!X18+BAWANA!Y18</f>
        <v>25.34</v>
      </c>
      <c r="AB18">
        <f>BAWANA!AE18+BAWANA!AF18</f>
        <v>25.34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3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3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5">
        <f t="shared" si="2"/>
        <v>216.18000000000004</v>
      </c>
      <c r="V19" s="113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3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3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5">
        <f t="shared" si="2"/>
        <v>216.18000000000004</v>
      </c>
      <c r="V20" s="113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3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3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5">
        <f t="shared" si="2"/>
        <v>216.18000000000004</v>
      </c>
      <c r="V21" s="113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3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3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5">
        <f t="shared" si="2"/>
        <v>216.18000000000004</v>
      </c>
      <c r="V22" s="113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3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3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5">
        <f t="shared" si="2"/>
        <v>216.18000000000004</v>
      </c>
      <c r="V23" s="113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3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3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5">
        <f t="shared" si="2"/>
        <v>216.18000000000004</v>
      </c>
      <c r="V24" s="113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3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3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5">
        <f t="shared" si="2"/>
        <v>216.18000000000004</v>
      </c>
      <c r="V25" s="113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3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3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5">
        <f t="shared" si="2"/>
        <v>216.18000000000004</v>
      </c>
      <c r="V26" s="113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13"/>
      <c r="I27">
        <f>BRPL_EOD!AI27+BRPL_EOD!AJ27</f>
        <v>83.76</v>
      </c>
      <c r="J27">
        <f>BYPL_EOD!AI27+BYPL_EOD!AJ27</f>
        <v>48.43</v>
      </c>
      <c r="K27">
        <f>MES_EOD!AI27+MES_EOD!AJ27</f>
        <v>5.84</v>
      </c>
      <c r="L27">
        <f>NDMC_EOD!AI27+NDMC_EOD!AJ27</f>
        <v>19.63</v>
      </c>
      <c r="M27">
        <f>TPDDL_EOD!AI27+TPDDL_EOD!AJ27</f>
        <v>58.53</v>
      </c>
      <c r="N27">
        <f t="shared" si="0"/>
        <v>216.19</v>
      </c>
      <c r="O27" s="113">
        <f t="shared" si="1"/>
        <v>-9.9999999999909051E-3</v>
      </c>
      <c r="P27">
        <v>83.756125630232674</v>
      </c>
      <c r="Q27">
        <v>48.427759840880711</v>
      </c>
      <c r="R27">
        <v>5.8397298672464037</v>
      </c>
      <c r="S27">
        <v>19.62909200240529</v>
      </c>
      <c r="T27">
        <v>58.527292659234938</v>
      </c>
      <c r="U27" s="115">
        <f t="shared" si="2"/>
        <v>216.18000000000004</v>
      </c>
      <c r="V27" s="113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13"/>
      <c r="I28">
        <f>BRPL_EOD!AI28+BRPL_EOD!AJ28</f>
        <v>83.76</v>
      </c>
      <c r="J28">
        <f>BYPL_EOD!AI28+BYPL_EOD!AJ28</f>
        <v>48.43</v>
      </c>
      <c r="K28">
        <f>MES_EOD!AI28+MES_EOD!AJ28</f>
        <v>5.84</v>
      </c>
      <c r="L28">
        <f>NDMC_EOD!AI28+NDMC_EOD!AJ28</f>
        <v>19.63</v>
      </c>
      <c r="M28">
        <f>TPDDL_EOD!AI28+TPDDL_EOD!AJ28</f>
        <v>58.53</v>
      </c>
      <c r="N28">
        <f t="shared" si="0"/>
        <v>216.19</v>
      </c>
      <c r="O28" s="113">
        <f t="shared" si="1"/>
        <v>-9.9999999999909051E-3</v>
      </c>
      <c r="P28">
        <v>83.756125630232674</v>
      </c>
      <c r="Q28">
        <v>48.427759840880711</v>
      </c>
      <c r="R28">
        <v>5.8397298672464037</v>
      </c>
      <c r="S28">
        <v>19.62909200240529</v>
      </c>
      <c r="T28">
        <v>58.527292659234938</v>
      </c>
      <c r="U28" s="115">
        <f t="shared" si="2"/>
        <v>216.18000000000004</v>
      </c>
      <c r="V28" s="113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13"/>
      <c r="I29">
        <f>BRPL_EOD!AI29+BRPL_EOD!AJ29</f>
        <v>83.76</v>
      </c>
      <c r="J29">
        <f>BYPL_EOD!AI29+BYPL_EOD!AJ29</f>
        <v>48.43</v>
      </c>
      <c r="K29">
        <f>MES_EOD!AI29+MES_EOD!AJ29</f>
        <v>5.84</v>
      </c>
      <c r="L29">
        <f>NDMC_EOD!AI29+NDMC_EOD!AJ29</f>
        <v>19.63</v>
      </c>
      <c r="M29">
        <f>TPDDL_EOD!AI29+TPDDL_EOD!AJ29</f>
        <v>58.53</v>
      </c>
      <c r="N29">
        <f t="shared" si="0"/>
        <v>216.19</v>
      </c>
      <c r="O29" s="113">
        <f t="shared" si="1"/>
        <v>-9.9999999999909051E-3</v>
      </c>
      <c r="P29">
        <v>83.756125630232674</v>
      </c>
      <c r="Q29">
        <v>48.427759840880711</v>
      </c>
      <c r="R29">
        <v>5.8397298672464037</v>
      </c>
      <c r="S29">
        <v>19.62909200240529</v>
      </c>
      <c r="T29">
        <v>58.527292659234938</v>
      </c>
      <c r="U29" s="115">
        <f t="shared" si="2"/>
        <v>216.18000000000004</v>
      </c>
      <c r="V29" s="113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13"/>
      <c r="I30">
        <f>BRPL_EOD!AI30+BRPL_EOD!AJ30</f>
        <v>83.76</v>
      </c>
      <c r="J30">
        <f>BYPL_EOD!AI30+BYPL_EOD!AJ30</f>
        <v>48.43</v>
      </c>
      <c r="K30">
        <f>MES_EOD!AI30+MES_EOD!AJ30</f>
        <v>5.84</v>
      </c>
      <c r="L30">
        <f>NDMC_EOD!AI30+NDMC_EOD!AJ30</f>
        <v>19.63</v>
      </c>
      <c r="M30">
        <f>TPDDL_EOD!AI30+TPDDL_EOD!AJ30</f>
        <v>58.53</v>
      </c>
      <c r="N30">
        <f t="shared" si="0"/>
        <v>216.19</v>
      </c>
      <c r="O30" s="113">
        <f t="shared" si="1"/>
        <v>-9.9999999999909051E-3</v>
      </c>
      <c r="P30">
        <v>83.756125630232674</v>
      </c>
      <c r="Q30">
        <v>48.427759840880711</v>
      </c>
      <c r="R30">
        <v>5.8397298672464037</v>
      </c>
      <c r="S30">
        <v>19.62909200240529</v>
      </c>
      <c r="T30">
        <v>58.527292659234938</v>
      </c>
      <c r="U30" s="115">
        <f t="shared" si="2"/>
        <v>216.18000000000004</v>
      </c>
      <c r="V30" s="113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13"/>
      <c r="I31">
        <f>BRPL_EOD!AI31+BRPL_EOD!AJ31</f>
        <v>83.76</v>
      </c>
      <c r="J31">
        <f>BYPL_EOD!AI31+BYPL_EOD!AJ31</f>
        <v>48.43</v>
      </c>
      <c r="K31">
        <f>MES_EOD!AI31+MES_EOD!AJ31</f>
        <v>5.84</v>
      </c>
      <c r="L31">
        <f>NDMC_EOD!AI31+NDMC_EOD!AJ31</f>
        <v>19.63</v>
      </c>
      <c r="M31">
        <f>TPDDL_EOD!AI31+TPDDL_EOD!AJ31</f>
        <v>58.53</v>
      </c>
      <c r="N31">
        <f t="shared" si="0"/>
        <v>216.19</v>
      </c>
      <c r="O31" s="113">
        <f t="shared" si="1"/>
        <v>-9.9999999999909051E-3</v>
      </c>
      <c r="P31">
        <v>83.756125630232674</v>
      </c>
      <c r="Q31">
        <v>48.427759840880711</v>
      </c>
      <c r="R31">
        <v>5.8397298672464037</v>
      </c>
      <c r="S31">
        <v>19.62909200240529</v>
      </c>
      <c r="T31">
        <v>58.527292659234938</v>
      </c>
      <c r="U31" s="115">
        <f t="shared" si="2"/>
        <v>216.18000000000004</v>
      </c>
      <c r="V31" s="113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13"/>
      <c r="I32">
        <f>BRPL_EOD!AI32+BRPL_EOD!AJ32</f>
        <v>83.76</v>
      </c>
      <c r="J32">
        <f>BYPL_EOD!AI32+BYPL_EOD!AJ32</f>
        <v>48.43</v>
      </c>
      <c r="K32">
        <f>MES_EOD!AI32+MES_EOD!AJ32</f>
        <v>5.84</v>
      </c>
      <c r="L32">
        <f>NDMC_EOD!AI32+NDMC_EOD!AJ32</f>
        <v>19.63</v>
      </c>
      <c r="M32">
        <f>TPDDL_EOD!AI32+TPDDL_EOD!AJ32</f>
        <v>58.53</v>
      </c>
      <c r="N32">
        <f t="shared" si="0"/>
        <v>216.19</v>
      </c>
      <c r="O32" s="113">
        <f t="shared" si="1"/>
        <v>-9.9999999999909051E-3</v>
      </c>
      <c r="P32">
        <v>83.756125630232674</v>
      </c>
      <c r="Q32">
        <v>48.427759840880711</v>
      </c>
      <c r="R32">
        <v>5.8397298672464037</v>
      </c>
      <c r="S32">
        <v>19.62909200240529</v>
      </c>
      <c r="T32">
        <v>58.527292659234938</v>
      </c>
      <c r="U32" s="115">
        <f t="shared" si="2"/>
        <v>216.18000000000004</v>
      </c>
      <c r="V32" s="113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3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3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5">
        <f t="shared" si="2"/>
        <v>216.18000000000004</v>
      </c>
      <c r="V33" s="113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3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3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5">
        <f t="shared" si="2"/>
        <v>216.18000000000004</v>
      </c>
      <c r="V34" s="113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3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3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5">
        <f t="shared" si="2"/>
        <v>216.18000000000004</v>
      </c>
      <c r="V35" s="113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3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3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5">
        <f t="shared" si="2"/>
        <v>216.18000000000004</v>
      </c>
      <c r="V36" s="113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3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3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5">
        <f t="shared" si="2"/>
        <v>216.18000000000004</v>
      </c>
      <c r="V37" s="113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3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3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5">
        <f t="shared" si="2"/>
        <v>216.18000000000004</v>
      </c>
      <c r="V38" s="113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216.15999999999997</v>
      </c>
      <c r="E39">
        <f>BAWANA!AM39</f>
        <v>0</v>
      </c>
      <c r="F39">
        <f t="shared" si="4"/>
        <v>256</v>
      </c>
      <c r="G39">
        <f t="shared" si="5"/>
        <v>216.15999999999997</v>
      </c>
      <c r="H39" s="113"/>
      <c r="I39">
        <f>BRPL_EOD!AI39+BRPL_EOD!AJ39</f>
        <v>83.79</v>
      </c>
      <c r="J39">
        <f>BYPL_EOD!AI39+BYPL_EOD!AJ39</f>
        <v>48.45</v>
      </c>
      <c r="K39">
        <f>MES_EOD!AI39+MES_EOD!AJ39</f>
        <v>5.75</v>
      </c>
      <c r="L39">
        <f>NDMC_EOD!AI39+NDMC_EOD!AJ39</f>
        <v>19.64</v>
      </c>
      <c r="M39">
        <f>TPDDL_EOD!AI39+TPDDL_EOD!AJ39</f>
        <v>58.55</v>
      </c>
      <c r="N39">
        <f t="shared" si="0"/>
        <v>216.18</v>
      </c>
      <c r="O39" s="113">
        <f t="shared" si="1"/>
        <v>-2.0000000000038654E-2</v>
      </c>
      <c r="P39">
        <v>83.782248126561186</v>
      </c>
      <c r="Q39">
        <v>48.445517624202047</v>
      </c>
      <c r="R39">
        <v>5.7494680358960117</v>
      </c>
      <c r="S39">
        <v>19.638182995651768</v>
      </c>
      <c r="T39">
        <v>58.544583217688952</v>
      </c>
      <c r="U39" s="115">
        <f t="shared" si="2"/>
        <v>216.15999999999997</v>
      </c>
      <c r="V39" s="113">
        <f t="shared" si="3"/>
        <v>0</v>
      </c>
      <c r="Y39">
        <f>BAWANA!AW39+BAWANA!AX39</f>
        <v>26.92</v>
      </c>
      <c r="Z39">
        <f>BAWANA!BD39+BAWANA!BE39</f>
        <v>26.92</v>
      </c>
      <c r="AA39">
        <f>BAWANA!X39+BAWANA!Y39</f>
        <v>26.92</v>
      </c>
      <c r="AB39">
        <f>BAWANA!AE39+BAWANA!AF39</f>
        <v>26.92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216.15999999999997</v>
      </c>
      <c r="E40">
        <f>BAWANA!AM40</f>
        <v>0</v>
      </c>
      <c r="F40">
        <f t="shared" si="4"/>
        <v>256</v>
      </c>
      <c r="G40">
        <f t="shared" si="5"/>
        <v>216.15999999999997</v>
      </c>
      <c r="H40" s="113"/>
      <c r="I40">
        <f>BRPL_EOD!AI40+BRPL_EOD!AJ40</f>
        <v>83.79</v>
      </c>
      <c r="J40">
        <f>BYPL_EOD!AI40+BYPL_EOD!AJ40</f>
        <v>48.45</v>
      </c>
      <c r="K40">
        <f>MES_EOD!AI40+MES_EOD!AJ40</f>
        <v>5.75</v>
      </c>
      <c r="L40">
        <f>NDMC_EOD!AI40+NDMC_EOD!AJ40</f>
        <v>19.64</v>
      </c>
      <c r="M40">
        <f>TPDDL_EOD!AI40+TPDDL_EOD!AJ40</f>
        <v>58.55</v>
      </c>
      <c r="N40">
        <f t="shared" si="0"/>
        <v>216.18</v>
      </c>
      <c r="O40" s="113">
        <f t="shared" si="1"/>
        <v>-2.0000000000038654E-2</v>
      </c>
      <c r="P40">
        <v>83.782248126561186</v>
      </c>
      <c r="Q40">
        <v>48.445517624202047</v>
      </c>
      <c r="R40">
        <v>5.7494680358960117</v>
      </c>
      <c r="S40">
        <v>19.638182995651768</v>
      </c>
      <c r="T40">
        <v>58.544583217688952</v>
      </c>
      <c r="U40" s="115">
        <f t="shared" si="2"/>
        <v>216.15999999999997</v>
      </c>
      <c r="V40" s="113">
        <f t="shared" si="3"/>
        <v>0</v>
      </c>
      <c r="Y40">
        <f>BAWANA!AW40+BAWANA!AX40</f>
        <v>26.92</v>
      </c>
      <c r="Z40">
        <f>BAWANA!BD40+BAWANA!BE40</f>
        <v>26.92</v>
      </c>
      <c r="AA40">
        <f>BAWANA!X40+BAWANA!Y40</f>
        <v>26.92</v>
      </c>
      <c r="AB40">
        <f>BAWANA!AE40+BAWANA!AF40</f>
        <v>26.92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216.15999999999997</v>
      </c>
      <c r="E41">
        <f>BAWANA!AM41</f>
        <v>0</v>
      </c>
      <c r="F41">
        <f t="shared" si="4"/>
        <v>256</v>
      </c>
      <c r="G41">
        <f t="shared" si="5"/>
        <v>216.15999999999997</v>
      </c>
      <c r="H41" s="113"/>
      <c r="I41">
        <f>BRPL_EOD!AI41+BRPL_EOD!AJ41</f>
        <v>83.79</v>
      </c>
      <c r="J41">
        <f>BYPL_EOD!AI41+BYPL_EOD!AJ41</f>
        <v>48.45</v>
      </c>
      <c r="K41">
        <f>MES_EOD!AI41+MES_EOD!AJ41</f>
        <v>5.75</v>
      </c>
      <c r="L41">
        <f>NDMC_EOD!AI41+NDMC_EOD!AJ41</f>
        <v>19.64</v>
      </c>
      <c r="M41">
        <f>TPDDL_EOD!AI41+TPDDL_EOD!AJ41</f>
        <v>58.55</v>
      </c>
      <c r="N41">
        <f t="shared" si="0"/>
        <v>216.18</v>
      </c>
      <c r="O41" s="113">
        <f t="shared" si="1"/>
        <v>-2.0000000000038654E-2</v>
      </c>
      <c r="P41">
        <v>83.782248126561186</v>
      </c>
      <c r="Q41">
        <v>48.445517624202047</v>
      </c>
      <c r="R41">
        <v>5.7494680358960117</v>
      </c>
      <c r="S41">
        <v>19.638182995651768</v>
      </c>
      <c r="T41">
        <v>58.544583217688952</v>
      </c>
      <c r="U41" s="115">
        <f t="shared" si="2"/>
        <v>216.15999999999997</v>
      </c>
      <c r="V41" s="113">
        <f t="shared" si="3"/>
        <v>0</v>
      </c>
      <c r="Y41">
        <f>BAWANA!AW41+BAWANA!AX41</f>
        <v>26.92</v>
      </c>
      <c r="Z41">
        <f>BAWANA!BD41+BAWANA!BE41</f>
        <v>26.92</v>
      </c>
      <c r="AA41">
        <f>BAWANA!X41+BAWANA!Y41</f>
        <v>26.92</v>
      </c>
      <c r="AB41">
        <f>BAWANA!AE41+BAWANA!AF41</f>
        <v>26.92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216.15999999999997</v>
      </c>
      <c r="E42">
        <f>BAWANA!AM42</f>
        <v>0</v>
      </c>
      <c r="F42">
        <f t="shared" si="4"/>
        <v>256</v>
      </c>
      <c r="G42">
        <f t="shared" si="5"/>
        <v>216.15999999999997</v>
      </c>
      <c r="H42" s="113"/>
      <c r="I42">
        <f>BRPL_EOD!AI42+BRPL_EOD!AJ42</f>
        <v>83.79</v>
      </c>
      <c r="J42">
        <f>BYPL_EOD!AI42+BYPL_EOD!AJ42</f>
        <v>48.45</v>
      </c>
      <c r="K42">
        <f>MES_EOD!AI42+MES_EOD!AJ42</f>
        <v>5.75</v>
      </c>
      <c r="L42">
        <f>NDMC_EOD!AI42+NDMC_EOD!AJ42</f>
        <v>19.64</v>
      </c>
      <c r="M42">
        <f>TPDDL_EOD!AI42+TPDDL_EOD!AJ42</f>
        <v>58.55</v>
      </c>
      <c r="N42">
        <f t="shared" si="0"/>
        <v>216.18</v>
      </c>
      <c r="O42" s="113">
        <f t="shared" si="1"/>
        <v>-2.0000000000038654E-2</v>
      </c>
      <c r="P42">
        <v>83.782248126561186</v>
      </c>
      <c r="Q42">
        <v>48.445517624202047</v>
      </c>
      <c r="R42">
        <v>5.7494680358960117</v>
      </c>
      <c r="S42">
        <v>19.638182995651768</v>
      </c>
      <c r="T42">
        <v>58.544583217688952</v>
      </c>
      <c r="U42" s="115">
        <f t="shared" si="2"/>
        <v>216.15999999999997</v>
      </c>
      <c r="V42" s="113">
        <f t="shared" si="3"/>
        <v>0</v>
      </c>
      <c r="Y42">
        <f>BAWANA!AW42+BAWANA!AX42</f>
        <v>26.92</v>
      </c>
      <c r="Z42">
        <f>BAWANA!BD42+BAWANA!BE42</f>
        <v>26.92</v>
      </c>
      <c r="AA42">
        <f>BAWANA!X42+BAWANA!Y42</f>
        <v>26.92</v>
      </c>
      <c r="AB42">
        <f>BAWANA!AE42+BAWANA!AF42</f>
        <v>26.92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216.15999999999997</v>
      </c>
      <c r="E43">
        <f>BAWANA!AM43</f>
        <v>0</v>
      </c>
      <c r="F43">
        <f t="shared" si="4"/>
        <v>256</v>
      </c>
      <c r="G43">
        <f t="shared" si="5"/>
        <v>216.15999999999997</v>
      </c>
      <c r="H43" s="113"/>
      <c r="I43">
        <f>BRPL_EOD!AI43+BRPL_EOD!AJ43</f>
        <v>83.79</v>
      </c>
      <c r="J43">
        <f>BYPL_EOD!AI43+BYPL_EOD!AJ43</f>
        <v>48.45</v>
      </c>
      <c r="K43">
        <f>MES_EOD!AI43+MES_EOD!AJ43</f>
        <v>5.75</v>
      </c>
      <c r="L43">
        <f>NDMC_EOD!AI43+NDMC_EOD!AJ43</f>
        <v>19.64</v>
      </c>
      <c r="M43">
        <f>TPDDL_EOD!AI43+TPDDL_EOD!AJ43</f>
        <v>58.55</v>
      </c>
      <c r="N43">
        <f t="shared" si="0"/>
        <v>216.18</v>
      </c>
      <c r="O43" s="113">
        <f t="shared" si="1"/>
        <v>-2.0000000000038654E-2</v>
      </c>
      <c r="P43">
        <v>83.782248126561186</v>
      </c>
      <c r="Q43">
        <v>48.445517624202047</v>
      </c>
      <c r="R43">
        <v>5.7494680358960117</v>
      </c>
      <c r="S43">
        <v>19.638182995651768</v>
      </c>
      <c r="T43">
        <v>58.544583217688952</v>
      </c>
      <c r="U43" s="115">
        <f t="shared" si="2"/>
        <v>216.15999999999997</v>
      </c>
      <c r="V43" s="113">
        <f t="shared" si="3"/>
        <v>0</v>
      </c>
      <c r="Y43">
        <f>BAWANA!AW43+BAWANA!AX43</f>
        <v>26.92</v>
      </c>
      <c r="Z43">
        <f>BAWANA!BD43+BAWANA!BE43</f>
        <v>26.92</v>
      </c>
      <c r="AA43">
        <f>BAWANA!X43+BAWANA!Y43</f>
        <v>26.92</v>
      </c>
      <c r="AB43">
        <f>BAWANA!AE43+BAWANA!AF43</f>
        <v>26.92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216.15999999999997</v>
      </c>
      <c r="E44">
        <f>BAWANA!AM44</f>
        <v>0</v>
      </c>
      <c r="F44">
        <f t="shared" si="4"/>
        <v>256</v>
      </c>
      <c r="G44">
        <f t="shared" si="5"/>
        <v>216.15999999999997</v>
      </c>
      <c r="H44" s="113"/>
      <c r="I44">
        <f>BRPL_EOD!AI44+BRPL_EOD!AJ44</f>
        <v>83.79</v>
      </c>
      <c r="J44">
        <f>BYPL_EOD!AI44+BYPL_EOD!AJ44</f>
        <v>48.45</v>
      </c>
      <c r="K44">
        <f>MES_EOD!AI44+MES_EOD!AJ44</f>
        <v>5.75</v>
      </c>
      <c r="L44">
        <f>NDMC_EOD!AI44+NDMC_EOD!AJ44</f>
        <v>19.64</v>
      </c>
      <c r="M44">
        <f>TPDDL_EOD!AI44+TPDDL_EOD!AJ44</f>
        <v>58.55</v>
      </c>
      <c r="N44">
        <f t="shared" si="0"/>
        <v>216.18</v>
      </c>
      <c r="O44" s="113">
        <f t="shared" si="1"/>
        <v>-2.0000000000038654E-2</v>
      </c>
      <c r="P44">
        <v>83.782248126561186</v>
      </c>
      <c r="Q44">
        <v>48.445517624202047</v>
      </c>
      <c r="R44">
        <v>5.7494680358960117</v>
      </c>
      <c r="S44">
        <v>19.638182995651768</v>
      </c>
      <c r="T44">
        <v>58.544583217688952</v>
      </c>
      <c r="U44" s="115">
        <f t="shared" si="2"/>
        <v>216.15999999999997</v>
      </c>
      <c r="V44" s="113">
        <f t="shared" si="3"/>
        <v>0</v>
      </c>
      <c r="Y44">
        <f>BAWANA!AW44+BAWANA!AX44</f>
        <v>26.92</v>
      </c>
      <c r="Z44">
        <f>BAWANA!BD44+BAWANA!BE44</f>
        <v>26.92</v>
      </c>
      <c r="AA44">
        <f>BAWANA!X44+BAWANA!Y44</f>
        <v>26.92</v>
      </c>
      <c r="AB44">
        <f>BAWANA!AE44+BAWANA!AF44</f>
        <v>26.92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216.15999999999997</v>
      </c>
      <c r="E45">
        <f>BAWANA!AM45</f>
        <v>0</v>
      </c>
      <c r="F45">
        <f t="shared" si="4"/>
        <v>256</v>
      </c>
      <c r="G45">
        <f t="shared" si="5"/>
        <v>216.15999999999997</v>
      </c>
      <c r="H45" s="113"/>
      <c r="I45">
        <f>BRPL_EOD!AI45+BRPL_EOD!AJ45</f>
        <v>83.79</v>
      </c>
      <c r="J45">
        <f>BYPL_EOD!AI45+BYPL_EOD!AJ45</f>
        <v>48.45</v>
      </c>
      <c r="K45">
        <f>MES_EOD!AI45+MES_EOD!AJ45</f>
        <v>5.75</v>
      </c>
      <c r="L45">
        <f>NDMC_EOD!AI45+NDMC_EOD!AJ45</f>
        <v>19.64</v>
      </c>
      <c r="M45">
        <f>TPDDL_EOD!AI45+TPDDL_EOD!AJ45</f>
        <v>58.55</v>
      </c>
      <c r="N45">
        <f t="shared" si="0"/>
        <v>216.18</v>
      </c>
      <c r="O45" s="113">
        <f t="shared" si="1"/>
        <v>-2.0000000000038654E-2</v>
      </c>
      <c r="P45">
        <v>83.782248126561186</v>
      </c>
      <c r="Q45">
        <v>48.445517624202047</v>
      </c>
      <c r="R45">
        <v>5.7494680358960117</v>
      </c>
      <c r="S45">
        <v>19.638182995651768</v>
      </c>
      <c r="T45">
        <v>58.544583217688952</v>
      </c>
      <c r="U45" s="115">
        <f t="shared" si="2"/>
        <v>216.15999999999997</v>
      </c>
      <c r="V45" s="113">
        <f t="shared" si="3"/>
        <v>0</v>
      </c>
      <c r="Y45">
        <f>BAWANA!AW45+BAWANA!AX45</f>
        <v>26.92</v>
      </c>
      <c r="Z45">
        <f>BAWANA!BD45+BAWANA!BE45</f>
        <v>26.92</v>
      </c>
      <c r="AA45">
        <f>BAWANA!X45+BAWANA!Y45</f>
        <v>26.92</v>
      </c>
      <c r="AB45">
        <f>BAWANA!AE45+BAWANA!AF45</f>
        <v>26.92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216.15999999999997</v>
      </c>
      <c r="E46">
        <f>BAWANA!AM46</f>
        <v>0</v>
      </c>
      <c r="F46">
        <f t="shared" si="4"/>
        <v>256</v>
      </c>
      <c r="G46">
        <f t="shared" si="5"/>
        <v>216.15999999999997</v>
      </c>
      <c r="H46" s="113"/>
      <c r="I46">
        <f>BRPL_EOD!AI46+BRPL_EOD!AJ46</f>
        <v>83.79</v>
      </c>
      <c r="J46">
        <f>BYPL_EOD!AI46+BYPL_EOD!AJ46</f>
        <v>48.45</v>
      </c>
      <c r="K46">
        <f>MES_EOD!AI46+MES_EOD!AJ46</f>
        <v>5.75</v>
      </c>
      <c r="L46">
        <f>NDMC_EOD!AI46+NDMC_EOD!AJ46</f>
        <v>19.64</v>
      </c>
      <c r="M46">
        <f>TPDDL_EOD!AI46+TPDDL_EOD!AJ46</f>
        <v>58.55</v>
      </c>
      <c r="N46">
        <f t="shared" si="0"/>
        <v>216.18</v>
      </c>
      <c r="O46" s="113">
        <f t="shared" si="1"/>
        <v>-2.0000000000038654E-2</v>
      </c>
      <c r="P46">
        <v>83.782248126561186</v>
      </c>
      <c r="Q46">
        <v>48.445517624202047</v>
      </c>
      <c r="R46">
        <v>5.7494680358960117</v>
      </c>
      <c r="S46">
        <v>19.638182995651768</v>
      </c>
      <c r="T46">
        <v>58.544583217688952</v>
      </c>
      <c r="U46" s="115">
        <f t="shared" si="2"/>
        <v>216.15999999999997</v>
      </c>
      <c r="V46" s="113">
        <f t="shared" si="3"/>
        <v>0</v>
      </c>
      <c r="Y46">
        <f>BAWANA!AW46+BAWANA!AX46</f>
        <v>26.92</v>
      </c>
      <c r="Z46">
        <f>BAWANA!BD46+BAWANA!BE46</f>
        <v>26.92</v>
      </c>
      <c r="AA46">
        <f>BAWANA!X46+BAWANA!Y46</f>
        <v>26.92</v>
      </c>
      <c r="AB46">
        <f>BAWANA!AE46+BAWANA!AF46</f>
        <v>26.92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216.15999999999997</v>
      </c>
      <c r="E47">
        <f>BAWANA!AM47</f>
        <v>0</v>
      </c>
      <c r="F47">
        <f t="shared" si="4"/>
        <v>256</v>
      </c>
      <c r="G47">
        <f t="shared" si="5"/>
        <v>216.15999999999997</v>
      </c>
      <c r="H47" s="113"/>
      <c r="I47">
        <f>BRPL_EOD!AI47+BRPL_EOD!AJ47</f>
        <v>83.79</v>
      </c>
      <c r="J47">
        <f>BYPL_EOD!AI47+BYPL_EOD!AJ47</f>
        <v>48.45</v>
      </c>
      <c r="K47">
        <f>MES_EOD!AI47+MES_EOD!AJ47</f>
        <v>5.75</v>
      </c>
      <c r="L47">
        <f>NDMC_EOD!AI47+NDMC_EOD!AJ47</f>
        <v>19.64</v>
      </c>
      <c r="M47">
        <f>TPDDL_EOD!AI47+TPDDL_EOD!AJ47</f>
        <v>58.55</v>
      </c>
      <c r="N47">
        <f t="shared" si="0"/>
        <v>216.18</v>
      </c>
      <c r="O47" s="113">
        <f t="shared" si="1"/>
        <v>-2.0000000000038654E-2</v>
      </c>
      <c r="P47">
        <v>83.782248126561186</v>
      </c>
      <c r="Q47">
        <v>48.445517624202047</v>
      </c>
      <c r="R47">
        <v>5.7494680358960117</v>
      </c>
      <c r="S47">
        <v>19.638182995651768</v>
      </c>
      <c r="T47">
        <v>58.544583217688952</v>
      </c>
      <c r="U47" s="115">
        <f t="shared" si="2"/>
        <v>216.15999999999997</v>
      </c>
      <c r="V47" s="113">
        <f t="shared" si="3"/>
        <v>0</v>
      </c>
      <c r="Y47">
        <f>BAWANA!AW47+BAWANA!AX47</f>
        <v>26.92</v>
      </c>
      <c r="Z47">
        <f>BAWANA!BD47+BAWANA!BE47</f>
        <v>26.92</v>
      </c>
      <c r="AA47">
        <f>BAWANA!X47+BAWANA!Y47</f>
        <v>26.92</v>
      </c>
      <c r="AB47">
        <f>BAWANA!AE47+BAWANA!AF47</f>
        <v>26.92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216.15999999999997</v>
      </c>
      <c r="E48">
        <f>BAWANA!AM48</f>
        <v>0</v>
      </c>
      <c r="F48">
        <f t="shared" si="4"/>
        <v>256</v>
      </c>
      <c r="G48">
        <f t="shared" si="5"/>
        <v>216.15999999999997</v>
      </c>
      <c r="H48" s="113"/>
      <c r="I48">
        <f>BRPL_EOD!AI48+BRPL_EOD!AJ48</f>
        <v>83.79</v>
      </c>
      <c r="J48">
        <f>BYPL_EOD!AI48+BYPL_EOD!AJ48</f>
        <v>48.45</v>
      </c>
      <c r="K48">
        <f>MES_EOD!AI48+MES_EOD!AJ48</f>
        <v>5.75</v>
      </c>
      <c r="L48">
        <f>NDMC_EOD!AI48+NDMC_EOD!AJ48</f>
        <v>19.64</v>
      </c>
      <c r="M48">
        <f>TPDDL_EOD!AI48+TPDDL_EOD!AJ48</f>
        <v>58.55</v>
      </c>
      <c r="N48">
        <f t="shared" si="0"/>
        <v>216.18</v>
      </c>
      <c r="O48" s="113">
        <f t="shared" si="1"/>
        <v>-2.0000000000038654E-2</v>
      </c>
      <c r="P48">
        <v>83.782248126561186</v>
      </c>
      <c r="Q48">
        <v>48.445517624202047</v>
      </c>
      <c r="R48">
        <v>5.7494680358960117</v>
      </c>
      <c r="S48">
        <v>19.638182995651768</v>
      </c>
      <c r="T48">
        <v>58.544583217688952</v>
      </c>
      <c r="U48" s="115">
        <f t="shared" si="2"/>
        <v>216.15999999999997</v>
      </c>
      <c r="V48" s="113">
        <f t="shared" si="3"/>
        <v>0</v>
      </c>
      <c r="Y48">
        <f>BAWANA!AW48+BAWANA!AX48</f>
        <v>26.92</v>
      </c>
      <c r="Z48">
        <f>BAWANA!BD48+BAWANA!BE48</f>
        <v>26.92</v>
      </c>
      <c r="AA48">
        <f>BAWANA!X48+BAWANA!Y48</f>
        <v>26.92</v>
      </c>
      <c r="AB48">
        <f>BAWANA!AE48+BAWANA!AF48</f>
        <v>26.92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216.15999999999997</v>
      </c>
      <c r="E49">
        <f>BAWANA!AM49</f>
        <v>0</v>
      </c>
      <c r="F49">
        <f t="shared" si="4"/>
        <v>256</v>
      </c>
      <c r="G49">
        <f t="shared" si="5"/>
        <v>216.15999999999997</v>
      </c>
      <c r="H49" s="113"/>
      <c r="I49">
        <f>BRPL_EOD!AI49+BRPL_EOD!AJ49</f>
        <v>83.79</v>
      </c>
      <c r="J49">
        <f>BYPL_EOD!AI49+BYPL_EOD!AJ49</f>
        <v>48.45</v>
      </c>
      <c r="K49">
        <f>MES_EOD!AI49+MES_EOD!AJ49</f>
        <v>5.75</v>
      </c>
      <c r="L49">
        <f>NDMC_EOD!AI49+NDMC_EOD!AJ49</f>
        <v>19.64</v>
      </c>
      <c r="M49">
        <f>TPDDL_EOD!AI49+TPDDL_EOD!AJ49</f>
        <v>58.55</v>
      </c>
      <c r="N49">
        <f t="shared" si="0"/>
        <v>216.18</v>
      </c>
      <c r="O49" s="113">
        <f t="shared" si="1"/>
        <v>-2.0000000000038654E-2</v>
      </c>
      <c r="P49">
        <v>83.782248126561186</v>
      </c>
      <c r="Q49">
        <v>48.445517624202047</v>
      </c>
      <c r="R49">
        <v>5.7494680358960117</v>
      </c>
      <c r="S49">
        <v>19.638182995651768</v>
      </c>
      <c r="T49">
        <v>58.544583217688952</v>
      </c>
      <c r="U49" s="115">
        <f t="shared" si="2"/>
        <v>216.15999999999997</v>
      </c>
      <c r="V49" s="113">
        <f t="shared" si="3"/>
        <v>0</v>
      </c>
      <c r="Y49">
        <f>BAWANA!AW49+BAWANA!AX49</f>
        <v>26.92</v>
      </c>
      <c r="Z49">
        <f>BAWANA!BD49+BAWANA!BE49</f>
        <v>26.92</v>
      </c>
      <c r="AA49">
        <f>BAWANA!X49+BAWANA!Y49</f>
        <v>26.92</v>
      </c>
      <c r="AB49">
        <f>BAWANA!AE49+BAWANA!AF49</f>
        <v>26.92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216.15999999999997</v>
      </c>
      <c r="E50">
        <f>BAWANA!AM50</f>
        <v>0</v>
      </c>
      <c r="F50">
        <f t="shared" si="4"/>
        <v>256</v>
      </c>
      <c r="G50">
        <f t="shared" si="5"/>
        <v>216.15999999999997</v>
      </c>
      <c r="H50" s="113"/>
      <c r="I50">
        <f>BRPL_EOD!AI50+BRPL_EOD!AJ50</f>
        <v>83.79</v>
      </c>
      <c r="J50">
        <f>BYPL_EOD!AI50+BYPL_EOD!AJ50</f>
        <v>48.45</v>
      </c>
      <c r="K50">
        <f>MES_EOD!AI50+MES_EOD!AJ50</f>
        <v>5.75</v>
      </c>
      <c r="L50">
        <f>NDMC_EOD!AI50+NDMC_EOD!AJ50</f>
        <v>19.64</v>
      </c>
      <c r="M50">
        <f>TPDDL_EOD!AI50+TPDDL_EOD!AJ50</f>
        <v>58.55</v>
      </c>
      <c r="N50">
        <f t="shared" si="0"/>
        <v>216.18</v>
      </c>
      <c r="O50" s="113">
        <f t="shared" si="1"/>
        <v>-2.0000000000038654E-2</v>
      </c>
      <c r="P50">
        <v>83.782248126561186</v>
      </c>
      <c r="Q50">
        <v>48.445517624202047</v>
      </c>
      <c r="R50">
        <v>5.7494680358960117</v>
      </c>
      <c r="S50">
        <v>19.638182995651768</v>
      </c>
      <c r="T50">
        <v>58.544583217688952</v>
      </c>
      <c r="U50" s="115">
        <f t="shared" si="2"/>
        <v>216.15999999999997</v>
      </c>
      <c r="V50" s="113">
        <f t="shared" si="3"/>
        <v>0</v>
      </c>
      <c r="Y50">
        <f>BAWANA!AW50+BAWANA!AX50</f>
        <v>26.92</v>
      </c>
      <c r="Z50">
        <f>BAWANA!BD50+BAWANA!BE50</f>
        <v>26.92</v>
      </c>
      <c r="AA50">
        <f>BAWANA!X50+BAWANA!Y50</f>
        <v>26.92</v>
      </c>
      <c r="AB50">
        <f>BAWANA!AE50+BAWANA!AF50</f>
        <v>26.92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216.14</v>
      </c>
      <c r="E51">
        <f>BAWANA!AM51</f>
        <v>0</v>
      </c>
      <c r="F51">
        <f t="shared" si="4"/>
        <v>256</v>
      </c>
      <c r="G51">
        <f t="shared" si="5"/>
        <v>216.14</v>
      </c>
      <c r="H51" s="113"/>
      <c r="I51">
        <f>BRPL_EOD!AI51+BRPL_EOD!AJ51</f>
        <v>83.81</v>
      </c>
      <c r="J51">
        <f>BYPL_EOD!AI51+BYPL_EOD!AJ51</f>
        <v>48.47</v>
      </c>
      <c r="K51">
        <f>MES_EOD!AI51+MES_EOD!AJ51</f>
        <v>5.65</v>
      </c>
      <c r="L51">
        <f>NDMC_EOD!AI51+NDMC_EOD!AJ51</f>
        <v>19.64</v>
      </c>
      <c r="M51">
        <f>TPDDL_EOD!AI51+TPDDL_EOD!AJ51</f>
        <v>58.57</v>
      </c>
      <c r="N51">
        <f t="shared" si="0"/>
        <v>216.14</v>
      </c>
      <c r="O51" s="113">
        <f t="shared" si="1"/>
        <v>0</v>
      </c>
      <c r="P51">
        <v>83.81</v>
      </c>
      <c r="Q51">
        <v>48.47</v>
      </c>
      <c r="R51">
        <v>5.65</v>
      </c>
      <c r="S51">
        <v>19.64</v>
      </c>
      <c r="T51">
        <v>58.57</v>
      </c>
      <c r="U51" s="115">
        <f t="shared" si="2"/>
        <v>216.14</v>
      </c>
      <c r="V51" s="113">
        <f t="shared" si="3"/>
        <v>0</v>
      </c>
      <c r="Y51">
        <f>BAWANA!AW51+BAWANA!AX51</f>
        <v>26.93</v>
      </c>
      <c r="Z51">
        <f>BAWANA!BD51+BAWANA!BE51</f>
        <v>26.93</v>
      </c>
      <c r="AA51">
        <f>BAWANA!X51+BAWANA!Y51</f>
        <v>26.93</v>
      </c>
      <c r="AB51">
        <f>BAWANA!AE51+BAWANA!AF51</f>
        <v>26.93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216.14</v>
      </c>
      <c r="E52">
        <f>BAWANA!AM52</f>
        <v>0</v>
      </c>
      <c r="F52">
        <f t="shared" si="4"/>
        <v>256</v>
      </c>
      <c r="G52">
        <f t="shared" si="5"/>
        <v>216.14</v>
      </c>
      <c r="H52" s="113"/>
      <c r="I52">
        <f>BRPL_EOD!AI52+BRPL_EOD!AJ52</f>
        <v>83.81</v>
      </c>
      <c r="J52">
        <f>BYPL_EOD!AI52+BYPL_EOD!AJ52</f>
        <v>48.47</v>
      </c>
      <c r="K52">
        <f>MES_EOD!AI52+MES_EOD!AJ52</f>
        <v>5.65</v>
      </c>
      <c r="L52">
        <f>NDMC_EOD!AI52+NDMC_EOD!AJ52</f>
        <v>19.64</v>
      </c>
      <c r="M52">
        <f>TPDDL_EOD!AI52+TPDDL_EOD!AJ52</f>
        <v>58.57</v>
      </c>
      <c r="N52">
        <f t="shared" si="0"/>
        <v>216.14</v>
      </c>
      <c r="O52" s="113">
        <f t="shared" si="1"/>
        <v>0</v>
      </c>
      <c r="P52">
        <v>83.81</v>
      </c>
      <c r="Q52">
        <v>48.47</v>
      </c>
      <c r="R52">
        <v>5.65</v>
      </c>
      <c r="S52">
        <v>19.64</v>
      </c>
      <c r="T52">
        <v>58.57</v>
      </c>
      <c r="U52" s="115">
        <f t="shared" si="2"/>
        <v>216.14</v>
      </c>
      <c r="V52" s="113">
        <f t="shared" si="3"/>
        <v>0</v>
      </c>
      <c r="Y52">
        <f>BAWANA!AW52+BAWANA!AX52</f>
        <v>26.93</v>
      </c>
      <c r="Z52">
        <f>BAWANA!BD52+BAWANA!BE52</f>
        <v>26.93</v>
      </c>
      <c r="AA52">
        <f>BAWANA!X52+BAWANA!Y52</f>
        <v>26.93</v>
      </c>
      <c r="AB52">
        <f>BAWANA!AE52+BAWANA!AF52</f>
        <v>26.93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216.14</v>
      </c>
      <c r="E53">
        <f>BAWANA!AM53</f>
        <v>0</v>
      </c>
      <c r="F53">
        <f t="shared" si="4"/>
        <v>256</v>
      </c>
      <c r="G53">
        <f t="shared" si="5"/>
        <v>216.14</v>
      </c>
      <c r="H53" s="113"/>
      <c r="I53">
        <f>BRPL_EOD!AI53+BRPL_EOD!AJ53</f>
        <v>83.81</v>
      </c>
      <c r="J53">
        <f>BYPL_EOD!AI53+BYPL_EOD!AJ53</f>
        <v>48.47</v>
      </c>
      <c r="K53">
        <f>MES_EOD!AI53+MES_EOD!AJ53</f>
        <v>5.65</v>
      </c>
      <c r="L53">
        <f>NDMC_EOD!AI53+NDMC_EOD!AJ53</f>
        <v>19.64</v>
      </c>
      <c r="M53">
        <f>TPDDL_EOD!AI53+TPDDL_EOD!AJ53</f>
        <v>58.57</v>
      </c>
      <c r="N53">
        <f t="shared" si="0"/>
        <v>216.14</v>
      </c>
      <c r="O53" s="113">
        <f t="shared" si="1"/>
        <v>0</v>
      </c>
      <c r="P53">
        <v>83.81</v>
      </c>
      <c r="Q53">
        <v>48.47</v>
      </c>
      <c r="R53">
        <v>5.65</v>
      </c>
      <c r="S53">
        <v>19.64</v>
      </c>
      <c r="T53">
        <v>58.57</v>
      </c>
      <c r="U53" s="115">
        <f t="shared" si="2"/>
        <v>216.14</v>
      </c>
      <c r="V53" s="113">
        <f t="shared" si="3"/>
        <v>0</v>
      </c>
      <c r="Y53">
        <f>BAWANA!AW53+BAWANA!AX53</f>
        <v>26.93</v>
      </c>
      <c r="Z53">
        <f>BAWANA!BD53+BAWANA!BE53</f>
        <v>26.93</v>
      </c>
      <c r="AA53">
        <f>BAWANA!X53+BAWANA!Y53</f>
        <v>26.93</v>
      </c>
      <c r="AB53">
        <f>BAWANA!AE53+BAWANA!AF53</f>
        <v>26.93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216.14</v>
      </c>
      <c r="E54">
        <f>BAWANA!AM54</f>
        <v>0</v>
      </c>
      <c r="F54">
        <f t="shared" si="4"/>
        <v>256</v>
      </c>
      <c r="G54">
        <f t="shared" si="5"/>
        <v>216.14</v>
      </c>
      <c r="H54" s="113"/>
      <c r="I54">
        <f>BRPL_EOD!AI54+BRPL_EOD!AJ54</f>
        <v>83.81</v>
      </c>
      <c r="J54">
        <f>BYPL_EOD!AI54+BYPL_EOD!AJ54</f>
        <v>48.47</v>
      </c>
      <c r="K54">
        <f>MES_EOD!AI54+MES_EOD!AJ54</f>
        <v>5.65</v>
      </c>
      <c r="L54">
        <f>NDMC_EOD!AI54+NDMC_EOD!AJ54</f>
        <v>19.64</v>
      </c>
      <c r="M54">
        <f>TPDDL_EOD!AI54+TPDDL_EOD!AJ54</f>
        <v>58.57</v>
      </c>
      <c r="N54">
        <f t="shared" si="0"/>
        <v>216.14</v>
      </c>
      <c r="O54" s="113">
        <f t="shared" si="1"/>
        <v>0</v>
      </c>
      <c r="P54">
        <v>83.81</v>
      </c>
      <c r="Q54">
        <v>48.47</v>
      </c>
      <c r="R54">
        <v>5.65</v>
      </c>
      <c r="S54">
        <v>19.64</v>
      </c>
      <c r="T54">
        <v>58.57</v>
      </c>
      <c r="U54" s="115">
        <f t="shared" si="2"/>
        <v>216.14</v>
      </c>
      <c r="V54" s="113">
        <f t="shared" si="3"/>
        <v>0</v>
      </c>
      <c r="Y54">
        <f>BAWANA!AW54+BAWANA!AX54</f>
        <v>26.93</v>
      </c>
      <c r="Z54">
        <f>BAWANA!BD54+BAWANA!BE54</f>
        <v>26.93</v>
      </c>
      <c r="AA54">
        <f>BAWANA!X54+BAWANA!Y54</f>
        <v>26.93</v>
      </c>
      <c r="AB54">
        <f>BAWANA!AE54+BAWANA!AF54</f>
        <v>26.93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216.14</v>
      </c>
      <c r="E55">
        <f>BAWANA!AM55</f>
        <v>0</v>
      </c>
      <c r="F55">
        <f t="shared" si="4"/>
        <v>256</v>
      </c>
      <c r="G55">
        <f t="shared" si="5"/>
        <v>216.14</v>
      </c>
      <c r="H55" s="113"/>
      <c r="I55">
        <f>BRPL_EOD!AI55+BRPL_EOD!AJ55</f>
        <v>83.81</v>
      </c>
      <c r="J55">
        <f>BYPL_EOD!AI55+BYPL_EOD!AJ55</f>
        <v>48.47</v>
      </c>
      <c r="K55">
        <f>MES_EOD!AI55+MES_EOD!AJ55</f>
        <v>5.65</v>
      </c>
      <c r="L55">
        <f>NDMC_EOD!AI55+NDMC_EOD!AJ55</f>
        <v>19.64</v>
      </c>
      <c r="M55">
        <f>TPDDL_EOD!AI55+TPDDL_EOD!AJ55</f>
        <v>58.57</v>
      </c>
      <c r="N55">
        <f t="shared" si="0"/>
        <v>216.14</v>
      </c>
      <c r="O55" s="113">
        <f t="shared" si="1"/>
        <v>0</v>
      </c>
      <c r="P55">
        <v>83.81</v>
      </c>
      <c r="Q55">
        <v>48.47</v>
      </c>
      <c r="R55">
        <v>5.65</v>
      </c>
      <c r="S55">
        <v>19.64</v>
      </c>
      <c r="T55">
        <v>58.57</v>
      </c>
      <c r="U55" s="115">
        <f t="shared" si="2"/>
        <v>216.14</v>
      </c>
      <c r="V55" s="113">
        <f t="shared" si="3"/>
        <v>0</v>
      </c>
      <c r="Y55">
        <f>BAWANA!AW55+BAWANA!AX55</f>
        <v>26.93</v>
      </c>
      <c r="Z55">
        <f>BAWANA!BD55+BAWANA!BE55</f>
        <v>26.93</v>
      </c>
      <c r="AA55">
        <f>BAWANA!X55+BAWANA!Y55</f>
        <v>26.93</v>
      </c>
      <c r="AB55">
        <f>BAWANA!AE55+BAWANA!AF55</f>
        <v>26.93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216.14</v>
      </c>
      <c r="E56">
        <f>BAWANA!AM56</f>
        <v>0</v>
      </c>
      <c r="F56">
        <f t="shared" si="4"/>
        <v>256</v>
      </c>
      <c r="G56">
        <f t="shared" si="5"/>
        <v>216.14</v>
      </c>
      <c r="H56" s="113"/>
      <c r="I56">
        <f>BRPL_EOD!AI56+BRPL_EOD!AJ56</f>
        <v>83.81</v>
      </c>
      <c r="J56">
        <f>BYPL_EOD!AI56+BYPL_EOD!AJ56</f>
        <v>48.47</v>
      </c>
      <c r="K56">
        <f>MES_EOD!AI56+MES_EOD!AJ56</f>
        <v>5.65</v>
      </c>
      <c r="L56">
        <f>NDMC_EOD!AI56+NDMC_EOD!AJ56</f>
        <v>19.64</v>
      </c>
      <c r="M56">
        <f>TPDDL_EOD!AI56+TPDDL_EOD!AJ56</f>
        <v>58.57</v>
      </c>
      <c r="N56">
        <f t="shared" si="0"/>
        <v>216.14</v>
      </c>
      <c r="O56" s="113">
        <f t="shared" si="1"/>
        <v>0</v>
      </c>
      <c r="P56">
        <v>83.81</v>
      </c>
      <c r="Q56">
        <v>48.47</v>
      </c>
      <c r="R56">
        <v>5.65</v>
      </c>
      <c r="S56">
        <v>19.64</v>
      </c>
      <c r="T56">
        <v>58.57</v>
      </c>
      <c r="U56" s="115">
        <f t="shared" si="2"/>
        <v>216.14</v>
      </c>
      <c r="V56" s="113">
        <f t="shared" si="3"/>
        <v>0</v>
      </c>
      <c r="Y56">
        <f>BAWANA!AW56+BAWANA!AX56</f>
        <v>26.93</v>
      </c>
      <c r="Z56">
        <f>BAWANA!BD56+BAWANA!BE56</f>
        <v>26.93</v>
      </c>
      <c r="AA56">
        <f>BAWANA!X56+BAWANA!Y56</f>
        <v>26.93</v>
      </c>
      <c r="AB56">
        <f>BAWANA!AE56+BAWANA!AF56</f>
        <v>26.93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216.14</v>
      </c>
      <c r="E57">
        <f>BAWANA!AM57</f>
        <v>0</v>
      </c>
      <c r="F57">
        <f t="shared" si="4"/>
        <v>256</v>
      </c>
      <c r="G57">
        <f t="shared" si="5"/>
        <v>216.14</v>
      </c>
      <c r="H57" s="113"/>
      <c r="I57">
        <f>BRPL_EOD!AI57+BRPL_EOD!AJ57</f>
        <v>83.81</v>
      </c>
      <c r="J57">
        <f>BYPL_EOD!AI57+BYPL_EOD!AJ57</f>
        <v>48.47</v>
      </c>
      <c r="K57">
        <f>MES_EOD!AI57+MES_EOD!AJ57</f>
        <v>5.65</v>
      </c>
      <c r="L57">
        <f>NDMC_EOD!AI57+NDMC_EOD!AJ57</f>
        <v>19.64</v>
      </c>
      <c r="M57">
        <f>TPDDL_EOD!AI57+TPDDL_EOD!AJ57</f>
        <v>58.57</v>
      </c>
      <c r="N57">
        <f t="shared" si="0"/>
        <v>216.14</v>
      </c>
      <c r="O57" s="113">
        <f t="shared" si="1"/>
        <v>0</v>
      </c>
      <c r="P57">
        <v>83.81</v>
      </c>
      <c r="Q57">
        <v>48.47</v>
      </c>
      <c r="R57">
        <v>5.65</v>
      </c>
      <c r="S57">
        <v>19.64</v>
      </c>
      <c r="T57">
        <v>58.57</v>
      </c>
      <c r="U57" s="115">
        <f t="shared" si="2"/>
        <v>216.14</v>
      </c>
      <c r="V57" s="113">
        <f t="shared" si="3"/>
        <v>0</v>
      </c>
      <c r="Y57">
        <f>BAWANA!AW57+BAWANA!AX57</f>
        <v>26.93</v>
      </c>
      <c r="Z57">
        <f>BAWANA!BD57+BAWANA!BE57</f>
        <v>26.93</v>
      </c>
      <c r="AA57">
        <f>BAWANA!X57+BAWANA!Y57</f>
        <v>26.93</v>
      </c>
      <c r="AB57">
        <f>BAWANA!AE57+BAWANA!AF57</f>
        <v>26.93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216.14</v>
      </c>
      <c r="E58">
        <f>BAWANA!AM58</f>
        <v>0</v>
      </c>
      <c r="F58">
        <f t="shared" si="4"/>
        <v>256</v>
      </c>
      <c r="G58">
        <f t="shared" si="5"/>
        <v>216.14</v>
      </c>
      <c r="H58" s="113"/>
      <c r="I58">
        <f>BRPL_EOD!AI58+BRPL_EOD!AJ58</f>
        <v>83.81</v>
      </c>
      <c r="J58">
        <f>BYPL_EOD!AI58+BYPL_EOD!AJ58</f>
        <v>48.47</v>
      </c>
      <c r="K58">
        <f>MES_EOD!AI58+MES_EOD!AJ58</f>
        <v>5.65</v>
      </c>
      <c r="L58">
        <f>NDMC_EOD!AI58+NDMC_EOD!AJ58</f>
        <v>19.64</v>
      </c>
      <c r="M58">
        <f>TPDDL_EOD!AI58+TPDDL_EOD!AJ58</f>
        <v>58.57</v>
      </c>
      <c r="N58">
        <f t="shared" si="0"/>
        <v>216.14</v>
      </c>
      <c r="O58" s="113">
        <f t="shared" si="1"/>
        <v>0</v>
      </c>
      <c r="P58">
        <v>83.81</v>
      </c>
      <c r="Q58">
        <v>48.47</v>
      </c>
      <c r="R58">
        <v>5.65</v>
      </c>
      <c r="S58">
        <v>19.64</v>
      </c>
      <c r="T58">
        <v>58.57</v>
      </c>
      <c r="U58" s="115">
        <f t="shared" si="2"/>
        <v>216.14</v>
      </c>
      <c r="V58" s="113">
        <f t="shared" si="3"/>
        <v>0</v>
      </c>
      <c r="Y58">
        <f>BAWANA!AW58+BAWANA!AX58</f>
        <v>26.93</v>
      </c>
      <c r="Z58">
        <f>BAWANA!BD58+BAWANA!BE58</f>
        <v>26.93</v>
      </c>
      <c r="AA58">
        <f>BAWANA!X58+BAWANA!Y58</f>
        <v>26.93</v>
      </c>
      <c r="AB58">
        <f>BAWANA!AE58+BAWANA!AF58</f>
        <v>26.93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216.14</v>
      </c>
      <c r="E59">
        <f>BAWANA!AM59</f>
        <v>0</v>
      </c>
      <c r="F59">
        <f t="shared" si="4"/>
        <v>256</v>
      </c>
      <c r="G59">
        <f t="shared" si="5"/>
        <v>216.14</v>
      </c>
      <c r="H59" s="113"/>
      <c r="I59">
        <f>BRPL_EOD!AI59+BRPL_EOD!AJ59</f>
        <v>83.81</v>
      </c>
      <c r="J59">
        <f>BYPL_EOD!AI59+BYPL_EOD!AJ59</f>
        <v>48.47</v>
      </c>
      <c r="K59">
        <f>MES_EOD!AI59+MES_EOD!AJ59</f>
        <v>5.65</v>
      </c>
      <c r="L59">
        <f>NDMC_EOD!AI59+NDMC_EOD!AJ59</f>
        <v>19.64</v>
      </c>
      <c r="M59">
        <f>TPDDL_EOD!AI59+TPDDL_EOD!AJ59</f>
        <v>58.57</v>
      </c>
      <c r="N59">
        <f t="shared" si="0"/>
        <v>216.14</v>
      </c>
      <c r="O59" s="113">
        <f t="shared" si="1"/>
        <v>0</v>
      </c>
      <c r="P59">
        <v>83.81</v>
      </c>
      <c r="Q59">
        <v>48.47</v>
      </c>
      <c r="R59">
        <v>5.65</v>
      </c>
      <c r="S59">
        <v>19.64</v>
      </c>
      <c r="T59">
        <v>58.57</v>
      </c>
      <c r="U59" s="115">
        <f t="shared" si="2"/>
        <v>216.14</v>
      </c>
      <c r="V59" s="113">
        <f t="shared" si="3"/>
        <v>0</v>
      </c>
      <c r="Y59">
        <f>BAWANA!AW59+BAWANA!AX59</f>
        <v>26.93</v>
      </c>
      <c r="Z59">
        <f>BAWANA!BD59+BAWANA!BE59</f>
        <v>26.93</v>
      </c>
      <c r="AA59">
        <f>BAWANA!X59+BAWANA!Y59</f>
        <v>26.93</v>
      </c>
      <c r="AB59">
        <f>BAWANA!AE59+BAWANA!AF59</f>
        <v>26.93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216.14</v>
      </c>
      <c r="E60">
        <f>BAWANA!AM60</f>
        <v>0</v>
      </c>
      <c r="F60">
        <f t="shared" si="4"/>
        <v>256</v>
      </c>
      <c r="G60">
        <f t="shared" si="5"/>
        <v>216.14</v>
      </c>
      <c r="H60" s="113"/>
      <c r="I60">
        <f>BRPL_EOD!AI60+BRPL_EOD!AJ60</f>
        <v>83.81</v>
      </c>
      <c r="J60">
        <f>BYPL_EOD!AI60+BYPL_EOD!AJ60</f>
        <v>48.47</v>
      </c>
      <c r="K60">
        <f>MES_EOD!AI60+MES_EOD!AJ60</f>
        <v>5.65</v>
      </c>
      <c r="L60">
        <f>NDMC_EOD!AI60+NDMC_EOD!AJ60</f>
        <v>19.64</v>
      </c>
      <c r="M60">
        <f>TPDDL_EOD!AI60+TPDDL_EOD!AJ60</f>
        <v>58.57</v>
      </c>
      <c r="N60">
        <f t="shared" si="0"/>
        <v>216.14</v>
      </c>
      <c r="O60" s="113">
        <f t="shared" si="1"/>
        <v>0</v>
      </c>
      <c r="P60">
        <v>83.81</v>
      </c>
      <c r="Q60">
        <v>48.47</v>
      </c>
      <c r="R60">
        <v>5.65</v>
      </c>
      <c r="S60">
        <v>19.64</v>
      </c>
      <c r="T60">
        <v>58.57</v>
      </c>
      <c r="U60" s="115">
        <f t="shared" si="2"/>
        <v>216.14</v>
      </c>
      <c r="V60" s="113">
        <f t="shared" si="3"/>
        <v>0</v>
      </c>
      <c r="Y60">
        <f>BAWANA!AW60+BAWANA!AX60</f>
        <v>26.93</v>
      </c>
      <c r="Z60">
        <f>BAWANA!BD60+BAWANA!BE60</f>
        <v>26.93</v>
      </c>
      <c r="AA60">
        <f>BAWANA!X60+BAWANA!Y60</f>
        <v>26.93</v>
      </c>
      <c r="AB60">
        <f>BAWANA!AE60+BAWANA!AF60</f>
        <v>26.93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216.14</v>
      </c>
      <c r="E61">
        <f>BAWANA!AM61</f>
        <v>0</v>
      </c>
      <c r="F61">
        <f t="shared" si="4"/>
        <v>256</v>
      </c>
      <c r="G61">
        <f t="shared" si="5"/>
        <v>216.14</v>
      </c>
      <c r="H61" s="113"/>
      <c r="I61">
        <f>BRPL_EOD!AI61+BRPL_EOD!AJ61</f>
        <v>83.81</v>
      </c>
      <c r="J61">
        <f>BYPL_EOD!AI61+BYPL_EOD!AJ61</f>
        <v>48.47</v>
      </c>
      <c r="K61">
        <f>MES_EOD!AI61+MES_EOD!AJ61</f>
        <v>5.65</v>
      </c>
      <c r="L61">
        <f>NDMC_EOD!AI61+NDMC_EOD!AJ61</f>
        <v>19.64</v>
      </c>
      <c r="M61">
        <f>TPDDL_EOD!AI61+TPDDL_EOD!AJ61</f>
        <v>58.57</v>
      </c>
      <c r="N61">
        <f t="shared" si="0"/>
        <v>216.14</v>
      </c>
      <c r="O61" s="113">
        <f t="shared" si="1"/>
        <v>0</v>
      </c>
      <c r="P61">
        <v>83.81</v>
      </c>
      <c r="Q61">
        <v>48.47</v>
      </c>
      <c r="R61">
        <v>5.65</v>
      </c>
      <c r="S61">
        <v>19.64</v>
      </c>
      <c r="T61">
        <v>58.57</v>
      </c>
      <c r="U61" s="115">
        <f t="shared" si="2"/>
        <v>216.14</v>
      </c>
      <c r="V61" s="113">
        <f t="shared" si="3"/>
        <v>0</v>
      </c>
      <c r="Y61">
        <f>BAWANA!AW61+BAWANA!AX61</f>
        <v>26.93</v>
      </c>
      <c r="Z61">
        <f>BAWANA!BD61+BAWANA!BE61</f>
        <v>26.93</v>
      </c>
      <c r="AA61">
        <f>BAWANA!X61+BAWANA!Y61</f>
        <v>26.93</v>
      </c>
      <c r="AB61">
        <f>BAWANA!AE61+BAWANA!AF61</f>
        <v>26.93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216.14</v>
      </c>
      <c r="E62">
        <f>BAWANA!AM62</f>
        <v>0</v>
      </c>
      <c r="F62">
        <f t="shared" si="4"/>
        <v>256</v>
      </c>
      <c r="G62">
        <f t="shared" si="5"/>
        <v>216.14</v>
      </c>
      <c r="H62" s="113"/>
      <c r="I62">
        <f>BRPL_EOD!AI62+BRPL_EOD!AJ62</f>
        <v>83.81</v>
      </c>
      <c r="J62">
        <f>BYPL_EOD!AI62+BYPL_EOD!AJ62</f>
        <v>48.47</v>
      </c>
      <c r="K62">
        <f>MES_EOD!AI62+MES_EOD!AJ62</f>
        <v>5.65</v>
      </c>
      <c r="L62">
        <f>NDMC_EOD!AI62+NDMC_EOD!AJ62</f>
        <v>19.64</v>
      </c>
      <c r="M62">
        <f>TPDDL_EOD!AI62+TPDDL_EOD!AJ62</f>
        <v>58.57</v>
      </c>
      <c r="N62">
        <f t="shared" si="0"/>
        <v>216.14</v>
      </c>
      <c r="O62" s="113">
        <f t="shared" si="1"/>
        <v>0</v>
      </c>
      <c r="P62">
        <v>83.81</v>
      </c>
      <c r="Q62">
        <v>48.47</v>
      </c>
      <c r="R62">
        <v>5.65</v>
      </c>
      <c r="S62">
        <v>19.64</v>
      </c>
      <c r="T62">
        <v>58.57</v>
      </c>
      <c r="U62" s="115">
        <f t="shared" si="2"/>
        <v>216.14</v>
      </c>
      <c r="V62" s="113">
        <f t="shared" si="3"/>
        <v>0</v>
      </c>
      <c r="Y62">
        <f>BAWANA!AW62+BAWANA!AX62</f>
        <v>26.93</v>
      </c>
      <c r="Z62">
        <f>BAWANA!BD62+BAWANA!BE62</f>
        <v>26.93</v>
      </c>
      <c r="AA62">
        <f>BAWANA!X62+BAWANA!Y62</f>
        <v>26.93</v>
      </c>
      <c r="AB62">
        <f>BAWANA!AE62+BAWANA!AF62</f>
        <v>26.93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216.14</v>
      </c>
      <c r="E63">
        <f>BAWANA!AM63</f>
        <v>0</v>
      </c>
      <c r="F63">
        <f t="shared" si="4"/>
        <v>256</v>
      </c>
      <c r="G63">
        <f t="shared" si="5"/>
        <v>216.14</v>
      </c>
      <c r="H63" s="113"/>
      <c r="I63">
        <f>BRPL_EOD!AI63+BRPL_EOD!AJ63</f>
        <v>83.81</v>
      </c>
      <c r="J63">
        <f>BYPL_EOD!AI63+BYPL_EOD!AJ63</f>
        <v>48.47</v>
      </c>
      <c r="K63">
        <f>MES_EOD!AI63+MES_EOD!AJ63</f>
        <v>5.65</v>
      </c>
      <c r="L63">
        <f>NDMC_EOD!AI63+NDMC_EOD!AJ63</f>
        <v>19.64</v>
      </c>
      <c r="M63">
        <f>TPDDL_EOD!AI63+TPDDL_EOD!AJ63</f>
        <v>58.57</v>
      </c>
      <c r="N63">
        <f t="shared" si="0"/>
        <v>216.14</v>
      </c>
      <c r="O63" s="113">
        <f t="shared" si="1"/>
        <v>0</v>
      </c>
      <c r="P63">
        <v>83.81</v>
      </c>
      <c r="Q63">
        <v>48.47</v>
      </c>
      <c r="R63">
        <v>5.65</v>
      </c>
      <c r="S63">
        <v>19.64</v>
      </c>
      <c r="T63">
        <v>58.57</v>
      </c>
      <c r="U63" s="115">
        <f t="shared" si="2"/>
        <v>216.14</v>
      </c>
      <c r="V63" s="113">
        <f t="shared" si="3"/>
        <v>0</v>
      </c>
      <c r="Y63">
        <f>BAWANA!AW63+BAWANA!AX63</f>
        <v>26.93</v>
      </c>
      <c r="Z63">
        <f>BAWANA!BD63+BAWANA!BE63</f>
        <v>26.93</v>
      </c>
      <c r="AA63">
        <f>BAWANA!X63+BAWANA!Y63</f>
        <v>26.93</v>
      </c>
      <c r="AB63">
        <f>BAWANA!AE63+BAWANA!AF63</f>
        <v>26.93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216.14</v>
      </c>
      <c r="E64">
        <f>BAWANA!AM64</f>
        <v>0</v>
      </c>
      <c r="F64">
        <f t="shared" si="4"/>
        <v>256</v>
      </c>
      <c r="G64">
        <f t="shared" si="5"/>
        <v>216.14</v>
      </c>
      <c r="H64" s="113"/>
      <c r="I64">
        <f>BRPL_EOD!AI64+BRPL_EOD!AJ64</f>
        <v>83.81</v>
      </c>
      <c r="J64">
        <f>BYPL_EOD!AI64+BYPL_EOD!AJ64</f>
        <v>48.47</v>
      </c>
      <c r="K64">
        <f>MES_EOD!AI64+MES_EOD!AJ64</f>
        <v>5.65</v>
      </c>
      <c r="L64">
        <f>NDMC_EOD!AI64+NDMC_EOD!AJ64</f>
        <v>19.64</v>
      </c>
      <c r="M64">
        <f>TPDDL_EOD!AI64+TPDDL_EOD!AJ64</f>
        <v>58.57</v>
      </c>
      <c r="N64">
        <f t="shared" si="0"/>
        <v>216.14</v>
      </c>
      <c r="O64" s="113">
        <f t="shared" si="1"/>
        <v>0</v>
      </c>
      <c r="P64">
        <v>83.81</v>
      </c>
      <c r="Q64">
        <v>48.47</v>
      </c>
      <c r="R64">
        <v>5.65</v>
      </c>
      <c r="S64">
        <v>19.64</v>
      </c>
      <c r="T64">
        <v>58.57</v>
      </c>
      <c r="U64" s="115">
        <f t="shared" si="2"/>
        <v>216.14</v>
      </c>
      <c r="V64" s="113">
        <f t="shared" si="3"/>
        <v>0</v>
      </c>
      <c r="Y64">
        <f>BAWANA!AW64+BAWANA!AX64</f>
        <v>26.93</v>
      </c>
      <c r="Z64">
        <f>BAWANA!BD64+BAWANA!BE64</f>
        <v>26.93</v>
      </c>
      <c r="AA64">
        <f>BAWANA!X64+BAWANA!Y64</f>
        <v>26.93</v>
      </c>
      <c r="AB64">
        <f>BAWANA!AE64+BAWANA!AF64</f>
        <v>26.93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216.14</v>
      </c>
      <c r="E65">
        <f>BAWANA!AM65</f>
        <v>0</v>
      </c>
      <c r="F65">
        <f t="shared" si="4"/>
        <v>256</v>
      </c>
      <c r="G65">
        <f t="shared" si="5"/>
        <v>216.14</v>
      </c>
      <c r="H65" s="113"/>
      <c r="I65">
        <f>BRPL_EOD!AI65+BRPL_EOD!AJ65</f>
        <v>83.81</v>
      </c>
      <c r="J65">
        <f>BYPL_EOD!AI65+BYPL_EOD!AJ65</f>
        <v>48.47</v>
      </c>
      <c r="K65">
        <f>MES_EOD!AI65+MES_EOD!AJ65</f>
        <v>5.65</v>
      </c>
      <c r="L65">
        <f>NDMC_EOD!AI65+NDMC_EOD!AJ65</f>
        <v>19.64</v>
      </c>
      <c r="M65">
        <f>TPDDL_EOD!AI65+TPDDL_EOD!AJ65</f>
        <v>58.57</v>
      </c>
      <c r="N65">
        <f t="shared" si="0"/>
        <v>216.14</v>
      </c>
      <c r="O65" s="113">
        <f t="shared" si="1"/>
        <v>0</v>
      </c>
      <c r="P65">
        <v>83.81</v>
      </c>
      <c r="Q65">
        <v>48.47</v>
      </c>
      <c r="R65">
        <v>5.65</v>
      </c>
      <c r="S65">
        <v>19.64</v>
      </c>
      <c r="T65">
        <v>58.57</v>
      </c>
      <c r="U65" s="115">
        <f t="shared" si="2"/>
        <v>216.14</v>
      </c>
      <c r="V65" s="113">
        <f t="shared" si="3"/>
        <v>0</v>
      </c>
      <c r="Y65">
        <f>BAWANA!AW65+BAWANA!AX65</f>
        <v>26.93</v>
      </c>
      <c r="Z65">
        <f>BAWANA!BD65+BAWANA!BE65</f>
        <v>26.93</v>
      </c>
      <c r="AA65">
        <f>BAWANA!X65+BAWANA!Y65</f>
        <v>26.93</v>
      </c>
      <c r="AB65">
        <f>BAWANA!AE65+BAWANA!AF65</f>
        <v>26.93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216.14</v>
      </c>
      <c r="E66">
        <f>BAWANA!AM66</f>
        <v>0</v>
      </c>
      <c r="F66">
        <f t="shared" si="4"/>
        <v>256</v>
      </c>
      <c r="G66">
        <f t="shared" si="5"/>
        <v>216.14</v>
      </c>
      <c r="H66" s="113"/>
      <c r="I66">
        <f>BRPL_EOD!AI66+BRPL_EOD!AJ66</f>
        <v>83.81</v>
      </c>
      <c r="J66">
        <f>BYPL_EOD!AI66+BYPL_EOD!AJ66</f>
        <v>48.47</v>
      </c>
      <c r="K66">
        <f>MES_EOD!AI66+MES_EOD!AJ66</f>
        <v>5.65</v>
      </c>
      <c r="L66">
        <f>NDMC_EOD!AI66+NDMC_EOD!AJ66</f>
        <v>19.64</v>
      </c>
      <c r="M66">
        <f>TPDDL_EOD!AI66+TPDDL_EOD!AJ66</f>
        <v>58.57</v>
      </c>
      <c r="N66">
        <f t="shared" si="0"/>
        <v>216.14</v>
      </c>
      <c r="O66" s="113">
        <f t="shared" si="1"/>
        <v>0</v>
      </c>
      <c r="P66">
        <v>83.81</v>
      </c>
      <c r="Q66">
        <v>48.47</v>
      </c>
      <c r="R66">
        <v>5.65</v>
      </c>
      <c r="S66">
        <v>19.64</v>
      </c>
      <c r="T66">
        <v>58.57</v>
      </c>
      <c r="U66" s="115">
        <f t="shared" si="2"/>
        <v>216.14</v>
      </c>
      <c r="V66" s="113">
        <f t="shared" si="3"/>
        <v>0</v>
      </c>
      <c r="Y66">
        <f>BAWANA!AW66+BAWANA!AX66</f>
        <v>26.93</v>
      </c>
      <c r="Z66">
        <f>BAWANA!BD66+BAWANA!BE66</f>
        <v>26.93</v>
      </c>
      <c r="AA66">
        <f>BAWANA!X66+BAWANA!Y66</f>
        <v>26.93</v>
      </c>
      <c r="AB66">
        <f>BAWANA!AE66+BAWANA!AF66</f>
        <v>26.93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216.14</v>
      </c>
      <c r="E67">
        <f>BAWANA!AM67</f>
        <v>0</v>
      </c>
      <c r="F67">
        <f t="shared" si="4"/>
        <v>256</v>
      </c>
      <c r="G67">
        <f t="shared" si="5"/>
        <v>216.14</v>
      </c>
      <c r="H67" s="113"/>
      <c r="I67">
        <f>BRPL_EOD!AI67+BRPL_EOD!AJ67</f>
        <v>83.81</v>
      </c>
      <c r="J67">
        <f>BYPL_EOD!AI67+BYPL_EOD!AJ67</f>
        <v>48.47</v>
      </c>
      <c r="K67">
        <f>MES_EOD!AI67+MES_EOD!AJ67</f>
        <v>5.65</v>
      </c>
      <c r="L67">
        <f>NDMC_EOD!AI67+NDMC_EOD!AJ67</f>
        <v>19.64</v>
      </c>
      <c r="M67">
        <f>TPDDL_EOD!AI67+TPDDL_EOD!AJ67</f>
        <v>58.57</v>
      </c>
      <c r="N67">
        <f t="shared" ref="N67:N98" si="7">SUM(I67:M67)</f>
        <v>216.14</v>
      </c>
      <c r="O67" s="113">
        <f t="shared" ref="O67:O98" si="8">G67-N67</f>
        <v>0</v>
      </c>
      <c r="P67">
        <v>83.81</v>
      </c>
      <c r="Q67">
        <v>48.47</v>
      </c>
      <c r="R67">
        <v>5.65</v>
      </c>
      <c r="S67">
        <v>19.64</v>
      </c>
      <c r="T67">
        <v>58.57</v>
      </c>
      <c r="U67" s="115">
        <f t="shared" ref="U67:U98" si="9">SUM(P67:T67)</f>
        <v>216.14</v>
      </c>
      <c r="V67" s="113">
        <f t="shared" ref="V67:V99" si="10">G67-U67</f>
        <v>0</v>
      </c>
      <c r="Y67">
        <f>BAWANA!AW67+BAWANA!AX67</f>
        <v>26.93</v>
      </c>
      <c r="Z67">
        <f>BAWANA!BD67+BAWANA!BE67</f>
        <v>26.93</v>
      </c>
      <c r="AA67">
        <f>BAWANA!X67+BAWANA!Y67</f>
        <v>26.93</v>
      </c>
      <c r="AB67">
        <f>BAWANA!AE67+BAWANA!AF67</f>
        <v>26.93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216.14</v>
      </c>
      <c r="H68" s="113"/>
      <c r="I68">
        <f>BRPL_EOD!AI68+BRPL_EOD!AJ68</f>
        <v>83.81</v>
      </c>
      <c r="J68">
        <f>BYPL_EOD!AI68+BYPL_EOD!AJ68</f>
        <v>48.47</v>
      </c>
      <c r="K68">
        <f>MES_EOD!AI68+MES_EOD!AJ68</f>
        <v>5.65</v>
      </c>
      <c r="L68">
        <f>NDMC_EOD!AI68+NDMC_EOD!AJ68</f>
        <v>19.64</v>
      </c>
      <c r="M68">
        <f>TPDDL_EOD!AI68+TPDDL_EOD!AJ68</f>
        <v>58.57</v>
      </c>
      <c r="N68">
        <f t="shared" si="7"/>
        <v>216.14</v>
      </c>
      <c r="O68" s="113">
        <f t="shared" si="8"/>
        <v>0</v>
      </c>
      <c r="P68">
        <v>83.81</v>
      </c>
      <c r="Q68">
        <v>48.47</v>
      </c>
      <c r="R68">
        <v>5.65</v>
      </c>
      <c r="S68">
        <v>19.64</v>
      </c>
      <c r="T68">
        <v>58.57</v>
      </c>
      <c r="U68" s="115">
        <f t="shared" si="9"/>
        <v>216.14</v>
      </c>
      <c r="V68" s="113">
        <f t="shared" si="10"/>
        <v>0</v>
      </c>
      <c r="Y68">
        <f>BAWANA!AW68+BAWANA!AX68</f>
        <v>26.93</v>
      </c>
      <c r="Z68">
        <f>BAWANA!BD68+BAWANA!BE68</f>
        <v>26.93</v>
      </c>
      <c r="AA68">
        <f>BAWANA!X68+BAWANA!Y68</f>
        <v>26.93</v>
      </c>
      <c r="AB68">
        <f>BAWANA!AE68+BAWANA!AF68</f>
        <v>26.93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216.14</v>
      </c>
      <c r="E69">
        <f>BAWANA!AM69</f>
        <v>0</v>
      </c>
      <c r="F69">
        <f t="shared" si="11"/>
        <v>256</v>
      </c>
      <c r="G69">
        <f t="shared" si="12"/>
        <v>216.14</v>
      </c>
      <c r="H69" s="113"/>
      <c r="I69">
        <f>BRPL_EOD!AI69+BRPL_EOD!AJ69</f>
        <v>83.81</v>
      </c>
      <c r="J69">
        <f>BYPL_EOD!AI69+BYPL_EOD!AJ69</f>
        <v>48.47</v>
      </c>
      <c r="K69">
        <f>MES_EOD!AI69+MES_EOD!AJ69</f>
        <v>5.65</v>
      </c>
      <c r="L69">
        <f>NDMC_EOD!AI69+NDMC_EOD!AJ69</f>
        <v>19.64</v>
      </c>
      <c r="M69">
        <f>TPDDL_EOD!AI69+TPDDL_EOD!AJ69</f>
        <v>58.57</v>
      </c>
      <c r="N69">
        <f t="shared" si="7"/>
        <v>216.14</v>
      </c>
      <c r="O69" s="113">
        <f t="shared" si="8"/>
        <v>0</v>
      </c>
      <c r="P69">
        <v>83.81</v>
      </c>
      <c r="Q69">
        <v>48.47</v>
      </c>
      <c r="R69">
        <v>5.65</v>
      </c>
      <c r="S69">
        <v>19.64</v>
      </c>
      <c r="T69">
        <v>58.57</v>
      </c>
      <c r="U69" s="115">
        <f t="shared" si="9"/>
        <v>216.14</v>
      </c>
      <c r="V69" s="113">
        <f t="shared" si="10"/>
        <v>0</v>
      </c>
      <c r="Y69">
        <f>BAWANA!AW69+BAWANA!AX69</f>
        <v>26.93</v>
      </c>
      <c r="Z69">
        <f>BAWANA!BD69+BAWANA!BE69</f>
        <v>26.93</v>
      </c>
      <c r="AA69">
        <f>BAWANA!X69+BAWANA!Y69</f>
        <v>26.93</v>
      </c>
      <c r="AB69">
        <f>BAWANA!AE69+BAWANA!AF69</f>
        <v>26.93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216.14</v>
      </c>
      <c r="E70">
        <f>BAWANA!AM70</f>
        <v>0</v>
      </c>
      <c r="F70">
        <f t="shared" si="11"/>
        <v>256</v>
      </c>
      <c r="G70">
        <f t="shared" si="12"/>
        <v>216.14</v>
      </c>
      <c r="H70" s="113"/>
      <c r="I70">
        <f>BRPL_EOD!AI70+BRPL_EOD!AJ70</f>
        <v>83.81</v>
      </c>
      <c r="J70">
        <f>BYPL_EOD!AI70+BYPL_EOD!AJ70</f>
        <v>48.47</v>
      </c>
      <c r="K70">
        <f>MES_EOD!AI70+MES_EOD!AJ70</f>
        <v>5.65</v>
      </c>
      <c r="L70">
        <f>NDMC_EOD!AI70+NDMC_EOD!AJ70</f>
        <v>19.64</v>
      </c>
      <c r="M70">
        <f>TPDDL_EOD!AI70+TPDDL_EOD!AJ70</f>
        <v>58.57</v>
      </c>
      <c r="N70">
        <f t="shared" si="7"/>
        <v>216.14</v>
      </c>
      <c r="O70" s="113">
        <f t="shared" si="8"/>
        <v>0</v>
      </c>
      <c r="P70">
        <v>83.81</v>
      </c>
      <c r="Q70">
        <v>48.47</v>
      </c>
      <c r="R70">
        <v>5.65</v>
      </c>
      <c r="S70">
        <v>19.64</v>
      </c>
      <c r="T70">
        <v>58.57</v>
      </c>
      <c r="U70" s="115">
        <f t="shared" si="9"/>
        <v>216.14</v>
      </c>
      <c r="V70" s="113">
        <f t="shared" si="10"/>
        <v>0</v>
      </c>
      <c r="Y70">
        <f>BAWANA!AW70+BAWANA!AX70</f>
        <v>26.93</v>
      </c>
      <c r="Z70">
        <f>BAWANA!BD70+BAWANA!BE70</f>
        <v>26.93</v>
      </c>
      <c r="AA70">
        <f>BAWANA!X70+BAWANA!Y70</f>
        <v>26.93</v>
      </c>
      <c r="AB70">
        <f>BAWANA!AE70+BAWANA!AF70</f>
        <v>26.93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216.84000000000003</v>
      </c>
      <c r="E71">
        <f>BAWANA!AM71</f>
        <v>0</v>
      </c>
      <c r="F71">
        <f t="shared" si="11"/>
        <v>256</v>
      </c>
      <c r="G71">
        <f t="shared" si="12"/>
        <v>216.84000000000003</v>
      </c>
      <c r="H71" s="113"/>
      <c r="I71">
        <f>BRPL_EOD!AI71+BRPL_EOD!AJ71</f>
        <v>82.74</v>
      </c>
      <c r="J71">
        <f>BYPL_EOD!AI71+BYPL_EOD!AJ71</f>
        <v>48</v>
      </c>
      <c r="K71">
        <f>MES_EOD!AI71+MES_EOD!AJ71</f>
        <v>5.65</v>
      </c>
      <c r="L71">
        <f>NDMC_EOD!AI71+NDMC_EOD!AJ71</f>
        <v>22.62</v>
      </c>
      <c r="M71">
        <f>TPDDL_EOD!AI71+TPDDL_EOD!AJ71</f>
        <v>57.82</v>
      </c>
      <c r="N71">
        <f t="shared" si="7"/>
        <v>216.83</v>
      </c>
      <c r="O71" s="113">
        <f t="shared" si="8"/>
        <v>1.0000000000019327E-2</v>
      </c>
      <c r="P71">
        <v>82.743815892634785</v>
      </c>
      <c r="Q71">
        <v>48.002213715814236</v>
      </c>
      <c r="R71">
        <v>5.6502605727989677</v>
      </c>
      <c r="S71">
        <v>22.621043213577462</v>
      </c>
      <c r="T71">
        <v>57.822666605174568</v>
      </c>
      <c r="U71" s="115">
        <f t="shared" si="9"/>
        <v>216.84</v>
      </c>
      <c r="V71" s="113">
        <f t="shared" si="10"/>
        <v>0</v>
      </c>
      <c r="Y71">
        <f>BAWANA!AW71+BAWANA!AX71</f>
        <v>26.58</v>
      </c>
      <c r="Z71">
        <f>BAWANA!BD71+BAWANA!BE71</f>
        <v>26.58</v>
      </c>
      <c r="AA71">
        <f>BAWANA!X71+BAWANA!Y71</f>
        <v>26.58</v>
      </c>
      <c r="AB71">
        <f>BAWANA!AE71+BAWANA!AF71</f>
        <v>26.58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216.84000000000003</v>
      </c>
      <c r="E72">
        <f>BAWANA!AM72</f>
        <v>0</v>
      </c>
      <c r="F72">
        <f t="shared" si="11"/>
        <v>256</v>
      </c>
      <c r="G72">
        <f t="shared" si="12"/>
        <v>216.84000000000003</v>
      </c>
      <c r="H72" s="113"/>
      <c r="I72">
        <f>BRPL_EOD!AI72+BRPL_EOD!AJ72</f>
        <v>82.74</v>
      </c>
      <c r="J72">
        <f>BYPL_EOD!AI72+BYPL_EOD!AJ72</f>
        <v>48</v>
      </c>
      <c r="K72">
        <f>MES_EOD!AI72+MES_EOD!AJ72</f>
        <v>5.65</v>
      </c>
      <c r="L72">
        <f>NDMC_EOD!AI72+NDMC_EOD!AJ72</f>
        <v>22.62</v>
      </c>
      <c r="M72">
        <f>TPDDL_EOD!AI72+TPDDL_EOD!AJ72</f>
        <v>57.82</v>
      </c>
      <c r="N72">
        <f t="shared" si="7"/>
        <v>216.83</v>
      </c>
      <c r="O72" s="113">
        <f t="shared" si="8"/>
        <v>1.0000000000019327E-2</v>
      </c>
      <c r="P72">
        <v>82.743815892634785</v>
      </c>
      <c r="Q72">
        <v>48.002213715814236</v>
      </c>
      <c r="R72">
        <v>5.6502605727989677</v>
      </c>
      <c r="S72">
        <v>22.621043213577462</v>
      </c>
      <c r="T72">
        <v>57.822666605174568</v>
      </c>
      <c r="U72" s="115">
        <f t="shared" si="9"/>
        <v>216.84</v>
      </c>
      <c r="V72" s="113">
        <f t="shared" si="10"/>
        <v>0</v>
      </c>
      <c r="Y72">
        <f>BAWANA!AW72+BAWANA!AX72</f>
        <v>26.58</v>
      </c>
      <c r="Z72">
        <f>BAWANA!BD72+BAWANA!BE72</f>
        <v>26.58</v>
      </c>
      <c r="AA72">
        <f>BAWANA!X72+BAWANA!Y72</f>
        <v>26.58</v>
      </c>
      <c r="AB72">
        <f>BAWANA!AE72+BAWANA!AF72</f>
        <v>26.58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216.88</v>
      </c>
      <c r="E73">
        <f>BAWANA!AM73</f>
        <v>0</v>
      </c>
      <c r="F73">
        <f t="shared" si="11"/>
        <v>256</v>
      </c>
      <c r="G73">
        <f t="shared" si="12"/>
        <v>216.88</v>
      </c>
      <c r="H73" s="113"/>
      <c r="I73">
        <f>BRPL_EOD!AI73+BRPL_EOD!AJ73</f>
        <v>82.67</v>
      </c>
      <c r="J73">
        <f>BYPL_EOD!AI73+BYPL_EOD!AJ73</f>
        <v>48</v>
      </c>
      <c r="K73">
        <f>MES_EOD!AI73+MES_EOD!AJ73</f>
        <v>5.84</v>
      </c>
      <c r="L73">
        <f>NDMC_EOD!AI73+NDMC_EOD!AJ73</f>
        <v>22.62</v>
      </c>
      <c r="M73">
        <f>TPDDL_EOD!AI73+TPDDL_EOD!AJ73</f>
        <v>57.77</v>
      </c>
      <c r="N73">
        <f t="shared" si="7"/>
        <v>216.90000000000003</v>
      </c>
      <c r="O73" s="113">
        <f t="shared" si="8"/>
        <v>-2.0000000000038654E-2</v>
      </c>
      <c r="P73">
        <v>82.662377132319023</v>
      </c>
      <c r="Q73">
        <v>47.995573997233741</v>
      </c>
      <c r="R73">
        <v>5.8394615029967714</v>
      </c>
      <c r="S73">
        <v>22.617914246196399</v>
      </c>
      <c r="T73">
        <v>57.764673121254027</v>
      </c>
      <c r="U73" s="115">
        <f t="shared" si="9"/>
        <v>216.87999999999997</v>
      </c>
      <c r="V73" s="113">
        <f t="shared" si="10"/>
        <v>0</v>
      </c>
      <c r="Y73">
        <f>BAWANA!AW73+BAWANA!AX73</f>
        <v>26.56</v>
      </c>
      <c r="Z73">
        <f>BAWANA!BD73+BAWANA!BE73</f>
        <v>26.56</v>
      </c>
      <c r="AA73">
        <f>BAWANA!X73+BAWANA!Y73</f>
        <v>26.56</v>
      </c>
      <c r="AB73">
        <f>BAWANA!AE73+BAWANA!AF73</f>
        <v>26.56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216.88</v>
      </c>
      <c r="E74">
        <f>BAWANA!AM74</f>
        <v>0</v>
      </c>
      <c r="F74">
        <f t="shared" si="11"/>
        <v>256</v>
      </c>
      <c r="G74">
        <f t="shared" si="12"/>
        <v>216.88</v>
      </c>
      <c r="H74" s="113"/>
      <c r="I74">
        <f>BRPL_EOD!AI74+BRPL_EOD!AJ74</f>
        <v>82.67</v>
      </c>
      <c r="J74">
        <f>BYPL_EOD!AI74+BYPL_EOD!AJ74</f>
        <v>48</v>
      </c>
      <c r="K74">
        <f>MES_EOD!AI74+MES_EOD!AJ74</f>
        <v>5.84</v>
      </c>
      <c r="L74">
        <f>NDMC_EOD!AI74+NDMC_EOD!AJ74</f>
        <v>22.62</v>
      </c>
      <c r="M74">
        <f>TPDDL_EOD!AI74+TPDDL_EOD!AJ74</f>
        <v>57.77</v>
      </c>
      <c r="N74">
        <f t="shared" si="7"/>
        <v>216.90000000000003</v>
      </c>
      <c r="O74" s="113">
        <f t="shared" si="8"/>
        <v>-2.0000000000038654E-2</v>
      </c>
      <c r="P74">
        <v>82.662377132319023</v>
      </c>
      <c r="Q74">
        <v>47.995573997233741</v>
      </c>
      <c r="R74">
        <v>5.8394615029967714</v>
      </c>
      <c r="S74">
        <v>22.617914246196399</v>
      </c>
      <c r="T74">
        <v>57.764673121254027</v>
      </c>
      <c r="U74" s="115">
        <f t="shared" si="9"/>
        <v>216.87999999999997</v>
      </c>
      <c r="V74" s="113">
        <f t="shared" si="10"/>
        <v>0</v>
      </c>
      <c r="Y74">
        <f>BAWANA!AW74+BAWANA!AX74</f>
        <v>26.56</v>
      </c>
      <c r="Z74">
        <f>BAWANA!BD74+BAWANA!BE74</f>
        <v>26.56</v>
      </c>
      <c r="AA74">
        <f>BAWANA!X74+BAWANA!Y74</f>
        <v>26.56</v>
      </c>
      <c r="AB74">
        <f>BAWANA!AE74+BAWANA!AF74</f>
        <v>26.56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213.41</v>
      </c>
      <c r="E75">
        <f>BAWANA!AM75</f>
        <v>0</v>
      </c>
      <c r="F75">
        <f t="shared" si="11"/>
        <v>256</v>
      </c>
      <c r="G75">
        <f t="shared" si="12"/>
        <v>213.41</v>
      </c>
      <c r="H75" s="113"/>
      <c r="I75">
        <f>BRPL_EOD!AI75+BRPL_EOD!AJ75</f>
        <v>82</v>
      </c>
      <c r="J75">
        <f>BYPL_EOD!AI75+BYPL_EOD!AJ75</f>
        <v>48</v>
      </c>
      <c r="K75">
        <f>MES_EOD!AI75+MES_EOD!AJ75</f>
        <v>5.84</v>
      </c>
      <c r="L75">
        <f>NDMC_EOD!AI75+NDMC_EOD!AJ75</f>
        <v>22.98</v>
      </c>
      <c r="M75">
        <f>TPDDL_EOD!AI75+TPDDL_EOD!AJ75</f>
        <v>54.59</v>
      </c>
      <c r="N75">
        <f t="shared" si="7"/>
        <v>213.41</v>
      </c>
      <c r="O75" s="113">
        <f t="shared" si="8"/>
        <v>0</v>
      </c>
      <c r="P75">
        <v>82</v>
      </c>
      <c r="Q75">
        <v>48</v>
      </c>
      <c r="R75">
        <v>5.84</v>
      </c>
      <c r="S75">
        <v>22.98</v>
      </c>
      <c r="T75">
        <v>54.59</v>
      </c>
      <c r="U75" s="115">
        <f t="shared" si="9"/>
        <v>213.41</v>
      </c>
      <c r="V75" s="113">
        <f t="shared" si="10"/>
        <v>0</v>
      </c>
      <c r="Y75">
        <f>BAWANA!AW75+BAWANA!AX75</f>
        <v>31.5</v>
      </c>
      <c r="Z75">
        <f>BAWANA!BD75+BAWANA!BE75</f>
        <v>25.09</v>
      </c>
      <c r="AA75">
        <f>BAWANA!X75+BAWANA!Y75</f>
        <v>31.5</v>
      </c>
      <c r="AB75">
        <f>BAWANA!AE75+BAWANA!AF75</f>
        <v>25.09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213.41</v>
      </c>
      <c r="E76">
        <f>BAWANA!AM76</f>
        <v>0</v>
      </c>
      <c r="F76">
        <f t="shared" si="11"/>
        <v>256</v>
      </c>
      <c r="G76">
        <f t="shared" si="12"/>
        <v>213.41</v>
      </c>
      <c r="H76" s="113"/>
      <c r="I76">
        <f>BRPL_EOD!AI76+BRPL_EOD!AJ76</f>
        <v>82</v>
      </c>
      <c r="J76">
        <f>BYPL_EOD!AI76+BYPL_EOD!AJ76</f>
        <v>48</v>
      </c>
      <c r="K76">
        <f>MES_EOD!AI76+MES_EOD!AJ76</f>
        <v>5.84</v>
      </c>
      <c r="L76">
        <f>NDMC_EOD!AI76+NDMC_EOD!AJ76</f>
        <v>22.98</v>
      </c>
      <c r="M76">
        <f>TPDDL_EOD!AI76+TPDDL_EOD!AJ76</f>
        <v>54.59</v>
      </c>
      <c r="N76">
        <f t="shared" si="7"/>
        <v>213.41</v>
      </c>
      <c r="O76" s="113">
        <f t="shared" si="8"/>
        <v>0</v>
      </c>
      <c r="P76">
        <v>82</v>
      </c>
      <c r="Q76">
        <v>48</v>
      </c>
      <c r="R76">
        <v>5.84</v>
      </c>
      <c r="S76">
        <v>22.98</v>
      </c>
      <c r="T76">
        <v>54.59</v>
      </c>
      <c r="U76" s="115">
        <f t="shared" si="9"/>
        <v>213.41</v>
      </c>
      <c r="V76" s="113">
        <f t="shared" si="10"/>
        <v>0</v>
      </c>
      <c r="Y76">
        <f>BAWANA!AW76+BAWANA!AX76</f>
        <v>31.5</v>
      </c>
      <c r="Z76">
        <f>BAWANA!BD76+BAWANA!BE76</f>
        <v>25.09</v>
      </c>
      <c r="AA76">
        <f>BAWANA!X76+BAWANA!Y76</f>
        <v>31.5</v>
      </c>
      <c r="AB76">
        <f>BAWANA!AE76+BAWANA!AF76</f>
        <v>25.09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236.06</v>
      </c>
      <c r="E77">
        <f>BAWANA!AM77</f>
        <v>0</v>
      </c>
      <c r="F77">
        <f t="shared" si="11"/>
        <v>256</v>
      </c>
      <c r="G77">
        <f t="shared" si="12"/>
        <v>236.06</v>
      </c>
      <c r="H77" s="113"/>
      <c r="I77">
        <f>BRPL_EOD!AI77+BRPL_EOD!AJ77</f>
        <v>82</v>
      </c>
      <c r="J77">
        <f>BYPL_EOD!AI77+BYPL_EOD!AJ77</f>
        <v>56.7</v>
      </c>
      <c r="K77">
        <f>MES_EOD!AI77+MES_EOD!AJ77</f>
        <v>5.84</v>
      </c>
      <c r="L77">
        <f>NDMC_EOD!AI77+NDMC_EOD!AJ77</f>
        <v>23</v>
      </c>
      <c r="M77">
        <f>TPDDL_EOD!AI77+TPDDL_EOD!AJ77</f>
        <v>68.52</v>
      </c>
      <c r="N77">
        <f t="shared" si="7"/>
        <v>236.06</v>
      </c>
      <c r="O77" s="113">
        <f t="shared" si="8"/>
        <v>0</v>
      </c>
      <c r="P77">
        <v>82</v>
      </c>
      <c r="Q77">
        <v>56.7</v>
      </c>
      <c r="R77">
        <v>5.84</v>
      </c>
      <c r="S77">
        <v>23</v>
      </c>
      <c r="T77">
        <v>68.52</v>
      </c>
      <c r="U77" s="115">
        <f t="shared" si="9"/>
        <v>236.06</v>
      </c>
      <c r="V77" s="113">
        <f t="shared" si="10"/>
        <v>0</v>
      </c>
      <c r="Y77">
        <f>BAWANA!AW77+BAWANA!AX77</f>
        <v>16.97</v>
      </c>
      <c r="Z77">
        <f>BAWANA!BD77+BAWANA!BE77</f>
        <v>16.97</v>
      </c>
      <c r="AA77">
        <f>BAWANA!X77+BAWANA!Y77</f>
        <v>16.97</v>
      </c>
      <c r="AB77">
        <f>BAWANA!AE77+BAWANA!AF77</f>
        <v>16.97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236.06</v>
      </c>
      <c r="E78">
        <f>BAWANA!AM78</f>
        <v>0</v>
      </c>
      <c r="F78">
        <f t="shared" si="11"/>
        <v>256</v>
      </c>
      <c r="G78">
        <f t="shared" si="12"/>
        <v>236.06</v>
      </c>
      <c r="H78" s="113"/>
      <c r="I78">
        <f>BRPL_EOD!AI78+BRPL_EOD!AJ78</f>
        <v>82</v>
      </c>
      <c r="J78">
        <f>BYPL_EOD!AI78+BYPL_EOD!AJ78</f>
        <v>56.7</v>
      </c>
      <c r="K78">
        <f>MES_EOD!AI78+MES_EOD!AJ78</f>
        <v>5.84</v>
      </c>
      <c r="L78">
        <f>NDMC_EOD!AI78+NDMC_EOD!AJ78</f>
        <v>23</v>
      </c>
      <c r="M78">
        <f>TPDDL_EOD!AI78+TPDDL_EOD!AJ78</f>
        <v>68.52</v>
      </c>
      <c r="N78">
        <f t="shared" si="7"/>
        <v>236.06</v>
      </c>
      <c r="O78" s="113">
        <f t="shared" si="8"/>
        <v>0</v>
      </c>
      <c r="P78">
        <v>82</v>
      </c>
      <c r="Q78">
        <v>56.7</v>
      </c>
      <c r="R78">
        <v>5.84</v>
      </c>
      <c r="S78">
        <v>23</v>
      </c>
      <c r="T78">
        <v>68.52</v>
      </c>
      <c r="U78" s="115">
        <f t="shared" si="9"/>
        <v>236.06</v>
      </c>
      <c r="V78" s="113">
        <f t="shared" si="10"/>
        <v>0</v>
      </c>
      <c r="Y78">
        <f>BAWANA!AW78+BAWANA!AX78</f>
        <v>16.97</v>
      </c>
      <c r="Z78">
        <f>BAWANA!BD78+BAWANA!BE78</f>
        <v>16.97</v>
      </c>
      <c r="AA78">
        <f>BAWANA!X78+BAWANA!Y78</f>
        <v>16.97</v>
      </c>
      <c r="AB78">
        <f>BAWANA!AE78+BAWANA!AF78</f>
        <v>16.97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238.06</v>
      </c>
      <c r="E79">
        <f>BAWANA!AM79</f>
        <v>0</v>
      </c>
      <c r="F79">
        <f t="shared" si="11"/>
        <v>256</v>
      </c>
      <c r="G79">
        <f t="shared" si="12"/>
        <v>238.06</v>
      </c>
      <c r="H79" s="113"/>
      <c r="I79">
        <f>BRPL_EOD!AI79+BRPL_EOD!AJ79</f>
        <v>84</v>
      </c>
      <c r="J79">
        <f>BYPL_EOD!AI79+BYPL_EOD!AJ79</f>
        <v>56.7</v>
      </c>
      <c r="K79">
        <f>MES_EOD!AI79+MES_EOD!AJ79</f>
        <v>5.84</v>
      </c>
      <c r="L79">
        <f>NDMC_EOD!AI79+NDMC_EOD!AJ79</f>
        <v>23</v>
      </c>
      <c r="M79">
        <f>TPDDL_EOD!AI79+TPDDL_EOD!AJ79</f>
        <v>68.52</v>
      </c>
      <c r="N79">
        <f t="shared" si="7"/>
        <v>238.06</v>
      </c>
      <c r="O79" s="113">
        <f t="shared" si="8"/>
        <v>0</v>
      </c>
      <c r="P79">
        <v>84</v>
      </c>
      <c r="Q79">
        <v>56.7</v>
      </c>
      <c r="R79">
        <v>5.84</v>
      </c>
      <c r="S79">
        <v>23</v>
      </c>
      <c r="T79">
        <v>68.52</v>
      </c>
      <c r="U79" s="115">
        <f t="shared" si="9"/>
        <v>238.06</v>
      </c>
      <c r="V79" s="113">
        <f t="shared" si="10"/>
        <v>0</v>
      </c>
      <c r="Y79">
        <f>BAWANA!AW79+BAWANA!AX79</f>
        <v>31.5</v>
      </c>
      <c r="Z79">
        <f>BAWANA!BD79+BAWANA!BE79</f>
        <v>0.44</v>
      </c>
      <c r="AA79">
        <f>BAWANA!X79+BAWANA!Y79</f>
        <v>31.5</v>
      </c>
      <c r="AB79">
        <f>BAWANA!AE79+BAWANA!AF79</f>
        <v>0.44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238.06</v>
      </c>
      <c r="E80">
        <f>BAWANA!AM80</f>
        <v>0</v>
      </c>
      <c r="F80">
        <f t="shared" si="11"/>
        <v>256</v>
      </c>
      <c r="G80">
        <f t="shared" si="12"/>
        <v>238.06</v>
      </c>
      <c r="H80" s="113"/>
      <c r="I80">
        <f>BRPL_EOD!AI80+BRPL_EOD!AJ80</f>
        <v>84</v>
      </c>
      <c r="J80">
        <f>BYPL_EOD!AI80+BYPL_EOD!AJ80</f>
        <v>56.7</v>
      </c>
      <c r="K80">
        <f>MES_EOD!AI80+MES_EOD!AJ80</f>
        <v>5.84</v>
      </c>
      <c r="L80">
        <f>NDMC_EOD!AI80+NDMC_EOD!AJ80</f>
        <v>23</v>
      </c>
      <c r="M80">
        <f>TPDDL_EOD!AI80+TPDDL_EOD!AJ80</f>
        <v>68.52</v>
      </c>
      <c r="N80">
        <f t="shared" si="7"/>
        <v>238.06</v>
      </c>
      <c r="O80" s="113">
        <f t="shared" si="8"/>
        <v>0</v>
      </c>
      <c r="P80">
        <v>84</v>
      </c>
      <c r="Q80">
        <v>56.7</v>
      </c>
      <c r="R80">
        <v>5.84</v>
      </c>
      <c r="S80">
        <v>23</v>
      </c>
      <c r="T80">
        <v>68.52</v>
      </c>
      <c r="U80" s="115">
        <f t="shared" si="9"/>
        <v>238.06</v>
      </c>
      <c r="V80" s="113">
        <f t="shared" si="10"/>
        <v>0</v>
      </c>
      <c r="Y80">
        <f>BAWANA!AW80+BAWANA!AX80</f>
        <v>31.5</v>
      </c>
      <c r="Z80">
        <f>BAWANA!BD80+BAWANA!BE80</f>
        <v>0.44</v>
      </c>
      <c r="AA80">
        <f>BAWANA!X80+BAWANA!Y80</f>
        <v>31.5</v>
      </c>
      <c r="AB80">
        <f>BAWANA!AE80+BAWANA!AF80</f>
        <v>0.44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238.06</v>
      </c>
      <c r="E81">
        <f>BAWANA!AM81</f>
        <v>0</v>
      </c>
      <c r="F81">
        <f t="shared" si="11"/>
        <v>256</v>
      </c>
      <c r="G81">
        <f t="shared" si="12"/>
        <v>238.06</v>
      </c>
      <c r="H81" s="113"/>
      <c r="I81">
        <f>BRPL_EOD!AI81+BRPL_EOD!AJ81</f>
        <v>84</v>
      </c>
      <c r="J81">
        <f>BYPL_EOD!AI81+BYPL_EOD!AJ81</f>
        <v>56.7</v>
      </c>
      <c r="K81">
        <f>MES_EOD!AI81+MES_EOD!AJ81</f>
        <v>5.84</v>
      </c>
      <c r="L81">
        <f>NDMC_EOD!AI81+NDMC_EOD!AJ81</f>
        <v>23</v>
      </c>
      <c r="M81">
        <f>TPDDL_EOD!AI81+TPDDL_EOD!AJ81</f>
        <v>68.52</v>
      </c>
      <c r="N81">
        <f t="shared" si="7"/>
        <v>238.06</v>
      </c>
      <c r="O81" s="113">
        <f t="shared" si="8"/>
        <v>0</v>
      </c>
      <c r="P81">
        <v>84</v>
      </c>
      <c r="Q81">
        <v>56.7</v>
      </c>
      <c r="R81">
        <v>5.84</v>
      </c>
      <c r="S81">
        <v>23</v>
      </c>
      <c r="T81">
        <v>68.52</v>
      </c>
      <c r="U81" s="115">
        <f t="shared" si="9"/>
        <v>238.06</v>
      </c>
      <c r="V81" s="113">
        <f t="shared" si="10"/>
        <v>0</v>
      </c>
      <c r="Y81">
        <f>BAWANA!AW81+BAWANA!AX81</f>
        <v>15.97</v>
      </c>
      <c r="Z81">
        <f>BAWANA!BD81+BAWANA!BE81</f>
        <v>15.97</v>
      </c>
      <c r="AA81">
        <f>BAWANA!X81+BAWANA!Y81</f>
        <v>15.97</v>
      </c>
      <c r="AB81">
        <f>BAWANA!AE81+BAWANA!AF81</f>
        <v>15.97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238.06</v>
      </c>
      <c r="E82">
        <f>BAWANA!AM82</f>
        <v>0</v>
      </c>
      <c r="F82">
        <f t="shared" si="11"/>
        <v>256</v>
      </c>
      <c r="G82">
        <f t="shared" si="12"/>
        <v>238.06</v>
      </c>
      <c r="H82" s="113"/>
      <c r="I82">
        <f>BRPL_EOD!AI82+BRPL_EOD!AJ82</f>
        <v>84</v>
      </c>
      <c r="J82">
        <f>BYPL_EOD!AI82+BYPL_EOD!AJ82</f>
        <v>56.7</v>
      </c>
      <c r="K82">
        <f>MES_EOD!AI82+MES_EOD!AJ82</f>
        <v>5.84</v>
      </c>
      <c r="L82">
        <f>NDMC_EOD!AI82+NDMC_EOD!AJ82</f>
        <v>23</v>
      </c>
      <c r="M82">
        <f>TPDDL_EOD!AI82+TPDDL_EOD!AJ82</f>
        <v>68.52</v>
      </c>
      <c r="N82">
        <f t="shared" si="7"/>
        <v>238.06</v>
      </c>
      <c r="O82" s="113">
        <f t="shared" si="8"/>
        <v>0</v>
      </c>
      <c r="P82">
        <v>84</v>
      </c>
      <c r="Q82">
        <v>56.7</v>
      </c>
      <c r="R82">
        <v>5.84</v>
      </c>
      <c r="S82">
        <v>23</v>
      </c>
      <c r="T82">
        <v>68.52</v>
      </c>
      <c r="U82" s="115">
        <f t="shared" si="9"/>
        <v>238.06</v>
      </c>
      <c r="V82" s="113">
        <f t="shared" si="10"/>
        <v>0</v>
      </c>
      <c r="Y82">
        <f>BAWANA!AW82+BAWANA!AX82</f>
        <v>15.97</v>
      </c>
      <c r="Z82">
        <f>BAWANA!BD82+BAWANA!BE82</f>
        <v>15.97</v>
      </c>
      <c r="AA82">
        <f>BAWANA!X82+BAWANA!Y82</f>
        <v>15.97</v>
      </c>
      <c r="AB82">
        <f>BAWANA!AE82+BAWANA!AF82</f>
        <v>15.97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221.88</v>
      </c>
      <c r="E83">
        <f>BAWANA!AM83</f>
        <v>0</v>
      </c>
      <c r="F83">
        <f t="shared" si="11"/>
        <v>256</v>
      </c>
      <c r="G83">
        <f t="shared" si="12"/>
        <v>221.88</v>
      </c>
      <c r="H83" s="113"/>
      <c r="I83">
        <f>BRPL_EOD!AI83+BRPL_EOD!AJ83</f>
        <v>84</v>
      </c>
      <c r="J83">
        <f>BYPL_EOD!AI83+BYPL_EOD!AJ83</f>
        <v>56.7</v>
      </c>
      <c r="K83">
        <f>MES_EOD!AI83+MES_EOD!AJ83</f>
        <v>5.84</v>
      </c>
      <c r="L83">
        <f>NDMC_EOD!AI83+NDMC_EOD!AJ83</f>
        <v>23</v>
      </c>
      <c r="M83">
        <f>TPDDL_EOD!AI83+TPDDL_EOD!AJ83</f>
        <v>52.34</v>
      </c>
      <c r="N83">
        <f t="shared" si="7"/>
        <v>221.88</v>
      </c>
      <c r="O83" s="113">
        <f t="shared" si="8"/>
        <v>0</v>
      </c>
      <c r="P83">
        <v>84</v>
      </c>
      <c r="Q83">
        <v>56.7</v>
      </c>
      <c r="R83">
        <v>5.84</v>
      </c>
      <c r="S83">
        <v>23</v>
      </c>
      <c r="T83">
        <v>52.34</v>
      </c>
      <c r="U83" s="115">
        <f t="shared" si="9"/>
        <v>221.88</v>
      </c>
      <c r="V83" s="113">
        <f t="shared" si="10"/>
        <v>0</v>
      </c>
      <c r="Y83">
        <f>BAWANA!AW83+BAWANA!AX83</f>
        <v>24.06</v>
      </c>
      <c r="Z83">
        <f>BAWANA!BD83+BAWANA!BE83</f>
        <v>24.06</v>
      </c>
      <c r="AA83">
        <f>BAWANA!X83+BAWANA!Y83</f>
        <v>24.06</v>
      </c>
      <c r="AB83">
        <f>BAWANA!AE83+BAWANA!AF83</f>
        <v>24.06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221.88</v>
      </c>
      <c r="E84">
        <f>BAWANA!AM84</f>
        <v>0</v>
      </c>
      <c r="F84">
        <f t="shared" si="11"/>
        <v>256</v>
      </c>
      <c r="G84">
        <f t="shared" si="12"/>
        <v>221.88</v>
      </c>
      <c r="H84" s="113"/>
      <c r="I84">
        <f>BRPL_EOD!AI84+BRPL_EOD!AJ84</f>
        <v>84</v>
      </c>
      <c r="J84">
        <f>BYPL_EOD!AI84+BYPL_EOD!AJ84</f>
        <v>56.7</v>
      </c>
      <c r="K84">
        <f>MES_EOD!AI84+MES_EOD!AJ84</f>
        <v>5.84</v>
      </c>
      <c r="L84">
        <f>NDMC_EOD!AI84+NDMC_EOD!AJ84</f>
        <v>23</v>
      </c>
      <c r="M84">
        <f>TPDDL_EOD!AI84+TPDDL_EOD!AJ84</f>
        <v>52.34</v>
      </c>
      <c r="N84">
        <f t="shared" si="7"/>
        <v>221.88</v>
      </c>
      <c r="O84" s="113">
        <f t="shared" si="8"/>
        <v>0</v>
      </c>
      <c r="P84">
        <v>84</v>
      </c>
      <c r="Q84">
        <v>56.7</v>
      </c>
      <c r="R84">
        <v>5.84</v>
      </c>
      <c r="S84">
        <v>23</v>
      </c>
      <c r="T84">
        <v>52.34</v>
      </c>
      <c r="U84" s="115">
        <f t="shared" si="9"/>
        <v>221.88</v>
      </c>
      <c r="V84" s="113">
        <f t="shared" si="10"/>
        <v>0</v>
      </c>
      <c r="Y84">
        <f>BAWANA!AW84+BAWANA!AX84</f>
        <v>24.06</v>
      </c>
      <c r="Z84">
        <f>BAWANA!BD84+BAWANA!BE84</f>
        <v>24.06</v>
      </c>
      <c r="AA84">
        <f>BAWANA!X84+BAWANA!Y84</f>
        <v>24.06</v>
      </c>
      <c r="AB84">
        <f>BAWANA!AE84+BAWANA!AF84</f>
        <v>24.06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217.7</v>
      </c>
      <c r="E85">
        <f>BAWANA!AM85</f>
        <v>0</v>
      </c>
      <c r="F85">
        <f t="shared" si="11"/>
        <v>256</v>
      </c>
      <c r="G85">
        <f t="shared" si="12"/>
        <v>217.7</v>
      </c>
      <c r="H85" s="113"/>
      <c r="I85">
        <f>BRPL_EOD!AI85+BRPL_EOD!AJ85</f>
        <v>84</v>
      </c>
      <c r="J85">
        <f>BYPL_EOD!AI85+BYPL_EOD!AJ85</f>
        <v>48</v>
      </c>
      <c r="K85">
        <f>MES_EOD!AI85+MES_EOD!AJ85</f>
        <v>5.84</v>
      </c>
      <c r="L85">
        <f>NDMC_EOD!AI85+NDMC_EOD!AJ85</f>
        <v>23</v>
      </c>
      <c r="M85">
        <f>TPDDL_EOD!AI85+TPDDL_EOD!AJ85</f>
        <v>56.87</v>
      </c>
      <c r="N85">
        <f t="shared" si="7"/>
        <v>217.71</v>
      </c>
      <c r="O85" s="113">
        <f t="shared" si="8"/>
        <v>-1.0000000000019327E-2</v>
      </c>
      <c r="P85">
        <v>83.996141656331815</v>
      </c>
      <c r="Q85">
        <v>47.997795232189603</v>
      </c>
      <c r="R85">
        <v>5.839731753249735</v>
      </c>
      <c r="S85">
        <v>22.99894354875752</v>
      </c>
      <c r="T85">
        <v>56.86738780947131</v>
      </c>
      <c r="U85" s="115">
        <f t="shared" si="9"/>
        <v>217.7</v>
      </c>
      <c r="V85" s="113">
        <f t="shared" si="10"/>
        <v>0</v>
      </c>
      <c r="Y85">
        <f>BAWANA!AW85+BAWANA!AX85</f>
        <v>26.15</v>
      </c>
      <c r="Z85">
        <f>BAWANA!BD85+BAWANA!BE85</f>
        <v>26.15</v>
      </c>
      <c r="AA85">
        <f>BAWANA!X85+BAWANA!Y85</f>
        <v>26.15</v>
      </c>
      <c r="AB85">
        <f>BAWANA!AE85+BAWANA!AF85</f>
        <v>26.15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217.7</v>
      </c>
      <c r="E86">
        <f>BAWANA!AM86</f>
        <v>0</v>
      </c>
      <c r="F86">
        <f t="shared" si="11"/>
        <v>256</v>
      </c>
      <c r="G86">
        <f t="shared" si="12"/>
        <v>217.7</v>
      </c>
      <c r="H86" s="113"/>
      <c r="I86">
        <f>BRPL_EOD!AI86+BRPL_EOD!AJ86</f>
        <v>84</v>
      </c>
      <c r="J86">
        <f>BYPL_EOD!AI86+BYPL_EOD!AJ86</f>
        <v>48</v>
      </c>
      <c r="K86">
        <f>MES_EOD!AI86+MES_EOD!AJ86</f>
        <v>5.84</v>
      </c>
      <c r="L86">
        <f>NDMC_EOD!AI86+NDMC_EOD!AJ86</f>
        <v>23</v>
      </c>
      <c r="M86">
        <f>TPDDL_EOD!AI86+TPDDL_EOD!AJ86</f>
        <v>56.87</v>
      </c>
      <c r="N86">
        <f t="shared" si="7"/>
        <v>217.71</v>
      </c>
      <c r="O86" s="113">
        <f t="shared" si="8"/>
        <v>-1.0000000000019327E-2</v>
      </c>
      <c r="P86">
        <v>83.996141656331815</v>
      </c>
      <c r="Q86">
        <v>47.997795232189603</v>
      </c>
      <c r="R86">
        <v>5.839731753249735</v>
      </c>
      <c r="S86">
        <v>22.99894354875752</v>
      </c>
      <c r="T86">
        <v>56.86738780947131</v>
      </c>
      <c r="U86" s="115">
        <f t="shared" si="9"/>
        <v>217.7</v>
      </c>
      <c r="V86" s="113">
        <f t="shared" si="10"/>
        <v>0</v>
      </c>
      <c r="Y86">
        <f>BAWANA!AW86+BAWANA!AX86</f>
        <v>26.15</v>
      </c>
      <c r="Z86">
        <f>BAWANA!BD86+BAWANA!BE86</f>
        <v>26.15</v>
      </c>
      <c r="AA86">
        <f>BAWANA!X86+BAWANA!Y86</f>
        <v>26.15</v>
      </c>
      <c r="AB86">
        <f>BAWANA!AE86+BAWANA!AF86</f>
        <v>26.15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217.7</v>
      </c>
      <c r="E87">
        <f>BAWANA!AM87</f>
        <v>0</v>
      </c>
      <c r="F87">
        <f t="shared" si="11"/>
        <v>256</v>
      </c>
      <c r="G87">
        <f t="shared" si="12"/>
        <v>217.7</v>
      </c>
      <c r="H87" s="113"/>
      <c r="I87">
        <f>BRPL_EOD!AI87+BRPL_EOD!AJ87</f>
        <v>84</v>
      </c>
      <c r="J87">
        <f>BYPL_EOD!AI87+BYPL_EOD!AJ87</f>
        <v>48</v>
      </c>
      <c r="K87">
        <f>MES_EOD!AI87+MES_EOD!AJ87</f>
        <v>5.84</v>
      </c>
      <c r="L87">
        <f>NDMC_EOD!AI87+NDMC_EOD!AJ87</f>
        <v>23</v>
      </c>
      <c r="M87">
        <f>TPDDL_EOD!AI87+TPDDL_EOD!AJ87</f>
        <v>56.87</v>
      </c>
      <c r="N87">
        <f t="shared" si="7"/>
        <v>217.71</v>
      </c>
      <c r="O87" s="113">
        <f t="shared" si="8"/>
        <v>-1.0000000000019327E-2</v>
      </c>
      <c r="P87">
        <v>83.996141656331815</v>
      </c>
      <c r="Q87">
        <v>47.997795232189603</v>
      </c>
      <c r="R87">
        <v>5.839731753249735</v>
      </c>
      <c r="S87">
        <v>22.99894354875752</v>
      </c>
      <c r="T87">
        <v>56.86738780947131</v>
      </c>
      <c r="U87" s="115">
        <f t="shared" si="9"/>
        <v>217.7</v>
      </c>
      <c r="V87" s="113">
        <f t="shared" si="10"/>
        <v>0</v>
      </c>
      <c r="Y87">
        <f>BAWANA!AW87+BAWANA!AX87</f>
        <v>26.15</v>
      </c>
      <c r="Z87">
        <f>BAWANA!BD87+BAWANA!BE87</f>
        <v>26.15</v>
      </c>
      <c r="AA87">
        <f>BAWANA!X87+BAWANA!Y87</f>
        <v>26.15</v>
      </c>
      <c r="AB87">
        <f>BAWANA!AE87+BAWANA!AF87</f>
        <v>26.15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217.7</v>
      </c>
      <c r="E88">
        <f>BAWANA!AM88</f>
        <v>0</v>
      </c>
      <c r="F88">
        <f t="shared" si="11"/>
        <v>256</v>
      </c>
      <c r="G88">
        <f t="shared" si="12"/>
        <v>217.7</v>
      </c>
      <c r="H88" s="113"/>
      <c r="I88">
        <f>BRPL_EOD!AI88+BRPL_EOD!AJ88</f>
        <v>84</v>
      </c>
      <c r="J88">
        <f>BYPL_EOD!AI88+BYPL_EOD!AJ88</f>
        <v>48</v>
      </c>
      <c r="K88">
        <f>MES_EOD!AI88+MES_EOD!AJ88</f>
        <v>5.84</v>
      </c>
      <c r="L88">
        <f>NDMC_EOD!AI88+NDMC_EOD!AJ88</f>
        <v>23</v>
      </c>
      <c r="M88">
        <f>TPDDL_EOD!AI88+TPDDL_EOD!AJ88</f>
        <v>56.87</v>
      </c>
      <c r="N88">
        <f t="shared" si="7"/>
        <v>217.71</v>
      </c>
      <c r="O88" s="113">
        <f t="shared" si="8"/>
        <v>-1.0000000000019327E-2</v>
      </c>
      <c r="P88">
        <v>83.996141656331815</v>
      </c>
      <c r="Q88">
        <v>47.997795232189603</v>
      </c>
      <c r="R88">
        <v>5.839731753249735</v>
      </c>
      <c r="S88">
        <v>22.99894354875752</v>
      </c>
      <c r="T88">
        <v>56.86738780947131</v>
      </c>
      <c r="U88" s="115">
        <f t="shared" si="9"/>
        <v>217.7</v>
      </c>
      <c r="V88" s="113">
        <f t="shared" si="10"/>
        <v>0</v>
      </c>
      <c r="Y88">
        <f>BAWANA!AW88+BAWANA!AX88</f>
        <v>26.15</v>
      </c>
      <c r="Z88">
        <f>BAWANA!BD88+BAWANA!BE88</f>
        <v>26.15</v>
      </c>
      <c r="AA88">
        <f>BAWANA!X88+BAWANA!Y88</f>
        <v>26.15</v>
      </c>
      <c r="AB88">
        <f>BAWANA!AE88+BAWANA!AF88</f>
        <v>26.15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217.7</v>
      </c>
      <c r="E89">
        <f>BAWANA!AM89</f>
        <v>0</v>
      </c>
      <c r="F89">
        <f t="shared" si="11"/>
        <v>256</v>
      </c>
      <c r="G89">
        <f t="shared" si="12"/>
        <v>217.7</v>
      </c>
      <c r="H89" s="113"/>
      <c r="I89">
        <f>BRPL_EOD!AI89+BRPL_EOD!AJ89</f>
        <v>84</v>
      </c>
      <c r="J89">
        <f>BYPL_EOD!AI89+BYPL_EOD!AJ89</f>
        <v>48</v>
      </c>
      <c r="K89">
        <f>MES_EOD!AI89+MES_EOD!AJ89</f>
        <v>5.84</v>
      </c>
      <c r="L89">
        <f>NDMC_EOD!AI89+NDMC_EOD!AJ89</f>
        <v>23</v>
      </c>
      <c r="M89">
        <f>TPDDL_EOD!AI89+TPDDL_EOD!AJ89</f>
        <v>56.87</v>
      </c>
      <c r="N89">
        <f t="shared" si="7"/>
        <v>217.71</v>
      </c>
      <c r="O89" s="113">
        <f t="shared" si="8"/>
        <v>-1.0000000000019327E-2</v>
      </c>
      <c r="P89">
        <v>83.996141656331815</v>
      </c>
      <c r="Q89">
        <v>47.997795232189603</v>
      </c>
      <c r="R89">
        <v>5.839731753249735</v>
      </c>
      <c r="S89">
        <v>22.99894354875752</v>
      </c>
      <c r="T89">
        <v>56.86738780947131</v>
      </c>
      <c r="U89" s="115">
        <f t="shared" si="9"/>
        <v>217.7</v>
      </c>
      <c r="V89" s="113">
        <f t="shared" si="10"/>
        <v>0</v>
      </c>
      <c r="Y89">
        <f>BAWANA!AW89+BAWANA!AX89</f>
        <v>26.15</v>
      </c>
      <c r="Z89">
        <f>BAWANA!BD89+BAWANA!BE89</f>
        <v>26.15</v>
      </c>
      <c r="AA89">
        <f>BAWANA!X89+BAWANA!Y89</f>
        <v>26.15</v>
      </c>
      <c r="AB89">
        <f>BAWANA!AE89+BAWANA!AF89</f>
        <v>26.15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221.88</v>
      </c>
      <c r="E90">
        <f>BAWANA!AM90</f>
        <v>0</v>
      </c>
      <c r="F90">
        <f t="shared" si="11"/>
        <v>256</v>
      </c>
      <c r="G90">
        <f t="shared" si="12"/>
        <v>221.88</v>
      </c>
      <c r="H90" s="113"/>
      <c r="I90">
        <f>BRPL_EOD!AI90+BRPL_EOD!AJ90</f>
        <v>84</v>
      </c>
      <c r="J90">
        <f>BYPL_EOD!AI90+BYPL_EOD!AJ90</f>
        <v>56.7</v>
      </c>
      <c r="K90">
        <f>MES_EOD!AI90+MES_EOD!AJ90</f>
        <v>5.84</v>
      </c>
      <c r="L90">
        <f>NDMC_EOD!AI90+NDMC_EOD!AJ90</f>
        <v>23</v>
      </c>
      <c r="M90">
        <f>TPDDL_EOD!AI90+TPDDL_EOD!AJ90</f>
        <v>52.34</v>
      </c>
      <c r="N90">
        <f t="shared" si="7"/>
        <v>221.88</v>
      </c>
      <c r="O90" s="113">
        <f t="shared" si="8"/>
        <v>0</v>
      </c>
      <c r="P90">
        <v>84</v>
      </c>
      <c r="Q90">
        <v>56.7</v>
      </c>
      <c r="R90">
        <v>5.84</v>
      </c>
      <c r="S90">
        <v>23</v>
      </c>
      <c r="T90">
        <v>52.34</v>
      </c>
      <c r="U90" s="115">
        <f t="shared" si="9"/>
        <v>221.88</v>
      </c>
      <c r="V90" s="113">
        <f t="shared" si="10"/>
        <v>0</v>
      </c>
      <c r="Y90">
        <f>BAWANA!AW90+BAWANA!AX90</f>
        <v>24.06</v>
      </c>
      <c r="Z90">
        <f>BAWANA!BD90+BAWANA!BE90</f>
        <v>24.06</v>
      </c>
      <c r="AA90">
        <f>BAWANA!X90+BAWANA!Y90</f>
        <v>24.06</v>
      </c>
      <c r="AB90">
        <f>BAWANA!AE90+BAWANA!AF90</f>
        <v>24.06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221.88</v>
      </c>
      <c r="E91">
        <f>BAWANA!AM91</f>
        <v>0</v>
      </c>
      <c r="F91">
        <f t="shared" si="11"/>
        <v>256</v>
      </c>
      <c r="G91">
        <f t="shared" si="12"/>
        <v>221.88</v>
      </c>
      <c r="H91" s="113"/>
      <c r="I91">
        <f>BRPL_EOD!AI91+BRPL_EOD!AJ91</f>
        <v>84</v>
      </c>
      <c r="J91">
        <f>BYPL_EOD!AI91+BYPL_EOD!AJ91</f>
        <v>56.7</v>
      </c>
      <c r="K91">
        <f>MES_EOD!AI91+MES_EOD!AJ91</f>
        <v>5.84</v>
      </c>
      <c r="L91">
        <f>NDMC_EOD!AI91+NDMC_EOD!AJ91</f>
        <v>23</v>
      </c>
      <c r="M91">
        <f>TPDDL_EOD!AI91+TPDDL_EOD!AJ91</f>
        <v>52.34</v>
      </c>
      <c r="N91">
        <f t="shared" si="7"/>
        <v>221.88</v>
      </c>
      <c r="O91" s="113">
        <f t="shared" si="8"/>
        <v>0</v>
      </c>
      <c r="P91">
        <v>84</v>
      </c>
      <c r="Q91">
        <v>56.7</v>
      </c>
      <c r="R91">
        <v>5.84</v>
      </c>
      <c r="S91">
        <v>23</v>
      </c>
      <c r="T91">
        <v>52.34</v>
      </c>
      <c r="U91" s="115">
        <f t="shared" si="9"/>
        <v>221.88</v>
      </c>
      <c r="V91" s="113">
        <f t="shared" si="10"/>
        <v>0</v>
      </c>
      <c r="Y91">
        <f>BAWANA!AW91+BAWANA!AX91</f>
        <v>24.06</v>
      </c>
      <c r="Z91">
        <f>BAWANA!BD91+BAWANA!BE91</f>
        <v>24.06</v>
      </c>
      <c r="AA91">
        <f>BAWANA!X91+BAWANA!Y91</f>
        <v>24.06</v>
      </c>
      <c r="AB91">
        <f>BAWANA!AE91+BAWANA!AF91</f>
        <v>24.06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221.88</v>
      </c>
      <c r="E92">
        <f>BAWANA!AM92</f>
        <v>0</v>
      </c>
      <c r="F92">
        <f t="shared" si="11"/>
        <v>256</v>
      </c>
      <c r="G92">
        <f t="shared" si="12"/>
        <v>221.88</v>
      </c>
      <c r="H92" s="113"/>
      <c r="I92">
        <f>BRPL_EOD!AI92+BRPL_EOD!AJ92</f>
        <v>84</v>
      </c>
      <c r="J92">
        <f>BYPL_EOD!AI92+BYPL_EOD!AJ92</f>
        <v>56.7</v>
      </c>
      <c r="K92">
        <f>MES_EOD!AI92+MES_EOD!AJ92</f>
        <v>5.84</v>
      </c>
      <c r="L92">
        <f>NDMC_EOD!AI92+NDMC_EOD!AJ92</f>
        <v>23</v>
      </c>
      <c r="M92">
        <f>TPDDL_EOD!AI92+TPDDL_EOD!AJ92</f>
        <v>52.34</v>
      </c>
      <c r="N92">
        <f t="shared" si="7"/>
        <v>221.88</v>
      </c>
      <c r="O92" s="113">
        <f t="shared" si="8"/>
        <v>0</v>
      </c>
      <c r="P92">
        <v>84</v>
      </c>
      <c r="Q92">
        <v>56.7</v>
      </c>
      <c r="R92">
        <v>5.84</v>
      </c>
      <c r="S92">
        <v>23</v>
      </c>
      <c r="T92">
        <v>52.34</v>
      </c>
      <c r="U92" s="115">
        <f t="shared" si="9"/>
        <v>221.88</v>
      </c>
      <c r="V92" s="113">
        <f t="shared" si="10"/>
        <v>0</v>
      </c>
      <c r="Y92">
        <f>BAWANA!AW92+BAWANA!AX92</f>
        <v>24.06</v>
      </c>
      <c r="Z92">
        <f>BAWANA!BD92+BAWANA!BE92</f>
        <v>24.06</v>
      </c>
      <c r="AA92">
        <f>BAWANA!X92+BAWANA!Y92</f>
        <v>24.06</v>
      </c>
      <c r="AB92">
        <f>BAWANA!AE92+BAWANA!AF92</f>
        <v>24.06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221.88</v>
      </c>
      <c r="E93">
        <f>BAWANA!AM93</f>
        <v>0</v>
      </c>
      <c r="F93">
        <f t="shared" si="11"/>
        <v>256</v>
      </c>
      <c r="G93">
        <f t="shared" si="12"/>
        <v>221.88</v>
      </c>
      <c r="H93" s="113"/>
      <c r="I93">
        <f>BRPL_EOD!AI93+BRPL_EOD!AJ93</f>
        <v>84</v>
      </c>
      <c r="J93">
        <f>BYPL_EOD!AI93+BYPL_EOD!AJ93</f>
        <v>56.7</v>
      </c>
      <c r="K93">
        <f>MES_EOD!AI93+MES_EOD!AJ93</f>
        <v>5.84</v>
      </c>
      <c r="L93">
        <f>NDMC_EOD!AI93+NDMC_EOD!AJ93</f>
        <v>23</v>
      </c>
      <c r="M93">
        <f>TPDDL_EOD!AI93+TPDDL_EOD!AJ93</f>
        <v>52.34</v>
      </c>
      <c r="N93">
        <f t="shared" si="7"/>
        <v>221.88</v>
      </c>
      <c r="O93" s="113">
        <f t="shared" si="8"/>
        <v>0</v>
      </c>
      <c r="P93">
        <v>84</v>
      </c>
      <c r="Q93">
        <v>56.7</v>
      </c>
      <c r="R93">
        <v>5.84</v>
      </c>
      <c r="S93">
        <v>23</v>
      </c>
      <c r="T93">
        <v>52.34</v>
      </c>
      <c r="U93" s="115">
        <f t="shared" si="9"/>
        <v>221.88</v>
      </c>
      <c r="V93" s="113">
        <f t="shared" si="10"/>
        <v>0</v>
      </c>
      <c r="Y93">
        <f>BAWANA!AW93+BAWANA!AX93</f>
        <v>24.06</v>
      </c>
      <c r="Z93">
        <f>BAWANA!BD93+BAWANA!BE93</f>
        <v>24.06</v>
      </c>
      <c r="AA93">
        <f>BAWANA!X93+BAWANA!Y93</f>
        <v>24.06</v>
      </c>
      <c r="AB93">
        <f>BAWANA!AE93+BAWANA!AF93</f>
        <v>24.06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221.88</v>
      </c>
      <c r="E94">
        <f>BAWANA!AM94</f>
        <v>0</v>
      </c>
      <c r="F94">
        <f t="shared" si="11"/>
        <v>256</v>
      </c>
      <c r="G94">
        <f t="shared" si="12"/>
        <v>221.88</v>
      </c>
      <c r="H94" s="113"/>
      <c r="I94">
        <f>BRPL_EOD!AI94+BRPL_EOD!AJ94</f>
        <v>84</v>
      </c>
      <c r="J94">
        <f>BYPL_EOD!AI94+BYPL_EOD!AJ94</f>
        <v>56.7</v>
      </c>
      <c r="K94">
        <f>MES_EOD!AI94+MES_EOD!AJ94</f>
        <v>5.84</v>
      </c>
      <c r="L94">
        <f>NDMC_EOD!AI94+NDMC_EOD!AJ94</f>
        <v>23</v>
      </c>
      <c r="M94">
        <f>TPDDL_EOD!AI94+TPDDL_EOD!AJ94</f>
        <v>52.34</v>
      </c>
      <c r="N94">
        <f t="shared" si="7"/>
        <v>221.88</v>
      </c>
      <c r="O94" s="113">
        <f t="shared" si="8"/>
        <v>0</v>
      </c>
      <c r="P94">
        <v>84</v>
      </c>
      <c r="Q94">
        <v>56.7</v>
      </c>
      <c r="R94">
        <v>5.84</v>
      </c>
      <c r="S94">
        <v>23</v>
      </c>
      <c r="T94">
        <v>52.34</v>
      </c>
      <c r="U94" s="115">
        <f t="shared" si="9"/>
        <v>221.88</v>
      </c>
      <c r="V94" s="113">
        <f t="shared" si="10"/>
        <v>0</v>
      </c>
      <c r="Y94">
        <f>BAWANA!AW94+BAWANA!AX94</f>
        <v>24.06</v>
      </c>
      <c r="Z94">
        <f>BAWANA!BD94+BAWANA!BE94</f>
        <v>24.06</v>
      </c>
      <c r="AA94">
        <f>BAWANA!X94+BAWANA!Y94</f>
        <v>24.06</v>
      </c>
      <c r="AB94">
        <f>BAWANA!AE94+BAWANA!AF94</f>
        <v>24.06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221.88</v>
      </c>
      <c r="E95">
        <f>BAWANA!AM95</f>
        <v>0</v>
      </c>
      <c r="F95">
        <f t="shared" si="11"/>
        <v>256</v>
      </c>
      <c r="G95">
        <f t="shared" si="12"/>
        <v>221.88</v>
      </c>
      <c r="H95" s="113"/>
      <c r="I95">
        <f>BRPL_EOD!AI95+BRPL_EOD!AJ95</f>
        <v>84</v>
      </c>
      <c r="J95">
        <f>BYPL_EOD!AI95+BYPL_EOD!AJ95</f>
        <v>56.7</v>
      </c>
      <c r="K95">
        <f>MES_EOD!AI95+MES_EOD!AJ95</f>
        <v>5.84</v>
      </c>
      <c r="L95">
        <f>NDMC_EOD!AI95+NDMC_EOD!AJ95</f>
        <v>23</v>
      </c>
      <c r="M95">
        <f>TPDDL_EOD!AI95+TPDDL_EOD!AJ95</f>
        <v>52.34</v>
      </c>
      <c r="N95">
        <f t="shared" si="7"/>
        <v>221.88</v>
      </c>
      <c r="O95" s="113">
        <f t="shared" si="8"/>
        <v>0</v>
      </c>
      <c r="P95">
        <v>84</v>
      </c>
      <c r="Q95">
        <v>56.7</v>
      </c>
      <c r="R95">
        <v>5.84</v>
      </c>
      <c r="S95">
        <v>23</v>
      </c>
      <c r="T95">
        <v>52.34</v>
      </c>
      <c r="U95" s="115">
        <f t="shared" si="9"/>
        <v>221.88</v>
      </c>
      <c r="V95" s="113">
        <f t="shared" si="10"/>
        <v>0</v>
      </c>
      <c r="Y95">
        <f>BAWANA!AW95+BAWANA!AX95</f>
        <v>24.06</v>
      </c>
      <c r="Z95">
        <f>BAWANA!BD95+BAWANA!BE95</f>
        <v>24.06</v>
      </c>
      <c r="AA95">
        <f>BAWANA!X95+BAWANA!Y95</f>
        <v>24.06</v>
      </c>
      <c r="AB95">
        <f>BAWANA!AE95+BAWANA!AF95</f>
        <v>24.06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221.88</v>
      </c>
      <c r="E96">
        <f>BAWANA!AM96</f>
        <v>0</v>
      </c>
      <c r="F96">
        <f t="shared" si="11"/>
        <v>256</v>
      </c>
      <c r="G96">
        <f t="shared" si="12"/>
        <v>221.88</v>
      </c>
      <c r="H96" s="113"/>
      <c r="I96">
        <f>BRPL_EOD!AI96+BRPL_EOD!AJ96</f>
        <v>84</v>
      </c>
      <c r="J96">
        <f>BYPL_EOD!AI96+BYPL_EOD!AJ96</f>
        <v>56.7</v>
      </c>
      <c r="K96">
        <f>MES_EOD!AI96+MES_EOD!AJ96</f>
        <v>5.84</v>
      </c>
      <c r="L96">
        <f>NDMC_EOD!AI96+NDMC_EOD!AJ96</f>
        <v>23</v>
      </c>
      <c r="M96">
        <f>TPDDL_EOD!AI96+TPDDL_EOD!AJ96</f>
        <v>52.34</v>
      </c>
      <c r="N96">
        <f t="shared" si="7"/>
        <v>221.88</v>
      </c>
      <c r="O96" s="113">
        <f t="shared" si="8"/>
        <v>0</v>
      </c>
      <c r="P96">
        <v>84</v>
      </c>
      <c r="Q96">
        <v>56.7</v>
      </c>
      <c r="R96">
        <v>5.84</v>
      </c>
      <c r="S96">
        <v>23</v>
      </c>
      <c r="T96">
        <v>52.34</v>
      </c>
      <c r="U96" s="115">
        <f t="shared" si="9"/>
        <v>221.88</v>
      </c>
      <c r="V96" s="113">
        <f t="shared" si="10"/>
        <v>0</v>
      </c>
      <c r="Y96">
        <f>BAWANA!AW96+BAWANA!AX96</f>
        <v>24.06</v>
      </c>
      <c r="Z96">
        <f>BAWANA!BD96+BAWANA!BE96</f>
        <v>24.06</v>
      </c>
      <c r="AA96">
        <f>BAWANA!X96+BAWANA!Y96</f>
        <v>24.06</v>
      </c>
      <c r="AB96">
        <f>BAWANA!AE96+BAWANA!AF96</f>
        <v>24.06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221.88</v>
      </c>
      <c r="E97">
        <f>BAWANA!AM97</f>
        <v>0</v>
      </c>
      <c r="F97">
        <f t="shared" si="11"/>
        <v>256</v>
      </c>
      <c r="G97">
        <f t="shared" si="12"/>
        <v>221.88</v>
      </c>
      <c r="H97" s="113"/>
      <c r="I97">
        <f>BRPL_EOD!AI97+BRPL_EOD!AJ97</f>
        <v>84</v>
      </c>
      <c r="J97">
        <f>BYPL_EOD!AI97+BYPL_EOD!AJ97</f>
        <v>56.7</v>
      </c>
      <c r="K97">
        <f>MES_EOD!AI97+MES_EOD!AJ97</f>
        <v>5.84</v>
      </c>
      <c r="L97">
        <f>NDMC_EOD!AI97+NDMC_EOD!AJ97</f>
        <v>23</v>
      </c>
      <c r="M97">
        <f>TPDDL_EOD!AI97+TPDDL_EOD!AJ97</f>
        <v>52.34</v>
      </c>
      <c r="N97">
        <f t="shared" si="7"/>
        <v>221.88</v>
      </c>
      <c r="O97" s="113">
        <f t="shared" si="8"/>
        <v>0</v>
      </c>
      <c r="P97">
        <v>84</v>
      </c>
      <c r="Q97">
        <v>56.7</v>
      </c>
      <c r="R97">
        <v>5.84</v>
      </c>
      <c r="S97">
        <v>23</v>
      </c>
      <c r="T97">
        <v>52.34</v>
      </c>
      <c r="U97" s="115">
        <f t="shared" si="9"/>
        <v>221.88</v>
      </c>
      <c r="V97" s="113">
        <f t="shared" si="10"/>
        <v>0</v>
      </c>
      <c r="Y97">
        <f>BAWANA!AW97+BAWANA!AX97</f>
        <v>24.06</v>
      </c>
      <c r="Z97">
        <f>BAWANA!BD97+BAWANA!BE97</f>
        <v>24.06</v>
      </c>
      <c r="AA97">
        <f>BAWANA!X97+BAWANA!Y97</f>
        <v>24.06</v>
      </c>
      <c r="AB97">
        <f>BAWANA!AE97+BAWANA!AF97</f>
        <v>24.06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221.88</v>
      </c>
      <c r="E98">
        <f>BAWANA!AM98</f>
        <v>0</v>
      </c>
      <c r="F98">
        <f t="shared" si="11"/>
        <v>256</v>
      </c>
      <c r="G98">
        <f t="shared" si="12"/>
        <v>221.88</v>
      </c>
      <c r="H98" s="113"/>
      <c r="I98">
        <f>BRPL_EOD!AI98+BRPL_EOD!AJ98</f>
        <v>84</v>
      </c>
      <c r="J98">
        <f>BYPL_EOD!AI98+BYPL_EOD!AJ98</f>
        <v>56.7</v>
      </c>
      <c r="K98">
        <f>MES_EOD!AI98+MES_EOD!AJ98</f>
        <v>5.84</v>
      </c>
      <c r="L98">
        <f>NDMC_EOD!AI98+NDMC_EOD!AJ98</f>
        <v>23</v>
      </c>
      <c r="M98">
        <f>TPDDL_EOD!AI98+TPDDL_EOD!AJ98</f>
        <v>52.34</v>
      </c>
      <c r="N98">
        <f t="shared" si="7"/>
        <v>221.88</v>
      </c>
      <c r="O98" s="113">
        <f t="shared" si="8"/>
        <v>0</v>
      </c>
      <c r="P98">
        <v>84</v>
      </c>
      <c r="Q98">
        <v>56.7</v>
      </c>
      <c r="R98">
        <v>5.84</v>
      </c>
      <c r="S98">
        <v>23</v>
      </c>
      <c r="T98">
        <v>52.34</v>
      </c>
      <c r="U98" s="115">
        <f t="shared" si="9"/>
        <v>221.88</v>
      </c>
      <c r="V98" s="113">
        <f t="shared" si="10"/>
        <v>0</v>
      </c>
      <c r="Y98">
        <f>BAWANA!AW98+BAWANA!AX98</f>
        <v>24.06</v>
      </c>
      <c r="Z98">
        <f>BAWANA!BD98+BAWANA!BE98</f>
        <v>24.06</v>
      </c>
      <c r="AA98">
        <f>BAWANA!X98+BAWANA!Y98</f>
        <v>24.06</v>
      </c>
      <c r="AB98">
        <f>BAWANA!AE98+BAWANA!AF98</f>
        <v>24.06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5.2383200000000025</v>
      </c>
      <c r="E99" s="115">
        <f t="shared" si="14"/>
        <v>0</v>
      </c>
      <c r="F99" s="115">
        <f t="shared" si="14"/>
        <v>6.1440000000000001</v>
      </c>
      <c r="G99" s="115">
        <f t="shared" si="14"/>
        <v>5.2383200000000025</v>
      </c>
      <c r="H99" s="115"/>
      <c r="I99" s="115">
        <f t="shared" si="14"/>
        <v>2.0080850000000021</v>
      </c>
      <c r="J99" s="115">
        <f t="shared" si="14"/>
        <v>1.201129999999998</v>
      </c>
      <c r="K99" s="115">
        <f t="shared" si="14"/>
        <v>0.13884499999999986</v>
      </c>
      <c r="L99" s="115">
        <f t="shared" si="14"/>
        <v>0.49397500000000022</v>
      </c>
      <c r="M99" s="115">
        <f t="shared" si="14"/>
        <v>1.3964525000000023</v>
      </c>
      <c r="N99" s="115">
        <f t="shared" si="14"/>
        <v>5.2384874999999989</v>
      </c>
      <c r="O99" s="115">
        <f t="shared" si="14"/>
        <v>-1.6750000000006793E-4</v>
      </c>
      <c r="P99" s="115">
        <f t="shared" si="14"/>
        <v>2.0080202164902348</v>
      </c>
      <c r="Q99" s="115">
        <f t="shared" si="14"/>
        <v>1.2010923363269874</v>
      </c>
      <c r="R99" s="115">
        <f t="shared" si="14"/>
        <v>0.13884050057601999</v>
      </c>
      <c r="S99" s="115">
        <f t="shared" si="14"/>
        <v>0.49395956105122651</v>
      </c>
      <c r="T99" s="115">
        <f t="shared" si="14"/>
        <v>1.396407385555535</v>
      </c>
      <c r="U99" s="115">
        <f t="shared" si="14"/>
        <v>5.2383200000000025</v>
      </c>
      <c r="V99" s="115">
        <f t="shared" si="10"/>
        <v>0</v>
      </c>
      <c r="Y99" s="115">
        <f>SUM(Y3:Y98)/4000</f>
        <v>0.63020750000000025</v>
      </c>
      <c r="Z99" s="115">
        <f t="shared" ref="Z99:AD99" si="15">SUM(Z3:Z98)/4000</f>
        <v>0.61147250000000031</v>
      </c>
      <c r="AA99" s="115">
        <f t="shared" si="15"/>
        <v>0.63020750000000025</v>
      </c>
      <c r="AB99" s="115">
        <f t="shared" si="15"/>
        <v>0.61147250000000031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320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256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320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320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256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320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256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320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256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320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256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320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256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256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256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256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256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256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256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256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256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256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256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256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256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256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256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256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256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256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256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256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256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256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256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256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256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256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256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256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256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256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315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252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315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252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315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252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315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252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315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252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315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252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315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252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315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252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315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252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315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252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315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252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315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252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610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488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610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488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610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488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610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488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610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488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610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488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610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488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610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488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610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488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610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488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610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488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610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488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610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488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610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488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610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488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610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488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610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488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610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488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610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488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610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488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610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488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610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488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610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488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610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488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504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504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504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504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504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504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504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504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504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504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504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504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504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504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504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504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504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504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504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504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504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504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504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504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11.265000000000001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9.0120000000000005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42.74</v>
      </c>
      <c r="E3">
        <v>0</v>
      </c>
      <c r="F3">
        <v>0</v>
      </c>
      <c r="G3">
        <v>68.959999999999994</v>
      </c>
      <c r="H3">
        <v>0</v>
      </c>
      <c r="I3">
        <v>21.92</v>
      </c>
      <c r="J3">
        <v>66.849999999999994</v>
      </c>
      <c r="K3">
        <v>341.57</v>
      </c>
      <c r="L3">
        <v>454.31</v>
      </c>
      <c r="M3">
        <v>46</v>
      </c>
      <c r="N3">
        <v>118.76</v>
      </c>
      <c r="O3">
        <v>124.32</v>
      </c>
      <c r="P3">
        <v>138.75</v>
      </c>
      <c r="Q3">
        <v>20.56</v>
      </c>
      <c r="R3">
        <v>42.4</v>
      </c>
      <c r="S3">
        <v>0</v>
      </c>
      <c r="T3">
        <v>0</v>
      </c>
      <c r="U3">
        <v>410.62</v>
      </c>
      <c r="V3">
        <v>20.8</v>
      </c>
      <c r="W3">
        <v>44.92</v>
      </c>
      <c r="X3">
        <v>148.30000000000001</v>
      </c>
      <c r="Y3">
        <v>0</v>
      </c>
      <c r="Z3">
        <v>0</v>
      </c>
      <c r="AA3">
        <v>0</v>
      </c>
      <c r="AB3">
        <v>13.17</v>
      </c>
      <c r="AC3">
        <v>9.68</v>
      </c>
      <c r="AD3">
        <v>9.11</v>
      </c>
      <c r="AE3">
        <v>42.98</v>
      </c>
      <c r="AF3">
        <v>8.8699999999999992</v>
      </c>
      <c r="AG3">
        <v>41.12</v>
      </c>
      <c r="AH3">
        <v>70.17</v>
      </c>
      <c r="AI3">
        <v>0</v>
      </c>
      <c r="AJ3">
        <v>0</v>
      </c>
      <c r="AK3">
        <v>51.64</v>
      </c>
      <c r="AL3">
        <v>21.5</v>
      </c>
      <c r="AM3">
        <v>0</v>
      </c>
      <c r="AN3">
        <v>0</v>
      </c>
      <c r="AO3">
        <v>11.17</v>
      </c>
      <c r="AP3">
        <v>13.06</v>
      </c>
      <c r="AQ3">
        <v>46.69</v>
      </c>
      <c r="AR3">
        <v>6.63</v>
      </c>
      <c r="AS3">
        <v>26.9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2499.4699999999998</v>
      </c>
    </row>
    <row r="4" spans="1:121">
      <c r="A4" t="s">
        <v>46</v>
      </c>
      <c r="B4">
        <v>0</v>
      </c>
      <c r="C4">
        <v>0</v>
      </c>
      <c r="D4">
        <v>42.74</v>
      </c>
      <c r="E4">
        <v>0</v>
      </c>
      <c r="F4">
        <v>0</v>
      </c>
      <c r="G4">
        <v>68.959999999999994</v>
      </c>
      <c r="H4">
        <v>0</v>
      </c>
      <c r="I4">
        <v>21.92</v>
      </c>
      <c r="J4">
        <v>66.849999999999994</v>
      </c>
      <c r="K4">
        <v>341.57</v>
      </c>
      <c r="L4">
        <v>454.31</v>
      </c>
      <c r="M4">
        <v>46</v>
      </c>
      <c r="N4">
        <v>118.76</v>
      </c>
      <c r="O4">
        <v>124.32</v>
      </c>
      <c r="P4">
        <v>138.75</v>
      </c>
      <c r="Q4">
        <v>20.56</v>
      </c>
      <c r="R4">
        <v>42.4</v>
      </c>
      <c r="S4">
        <v>0</v>
      </c>
      <c r="T4">
        <v>0</v>
      </c>
      <c r="U4">
        <v>410.62</v>
      </c>
      <c r="V4">
        <v>20.8</v>
      </c>
      <c r="W4">
        <v>44.92</v>
      </c>
      <c r="X4">
        <v>148.30000000000001</v>
      </c>
      <c r="Y4">
        <v>0</v>
      </c>
      <c r="Z4">
        <v>0</v>
      </c>
      <c r="AA4">
        <v>0</v>
      </c>
      <c r="AB4">
        <v>13.17</v>
      </c>
      <c r="AC4">
        <v>9.68</v>
      </c>
      <c r="AD4">
        <v>9.11</v>
      </c>
      <c r="AE4">
        <v>42.98</v>
      </c>
      <c r="AF4">
        <v>8.8699999999999992</v>
      </c>
      <c r="AG4">
        <v>41.12</v>
      </c>
      <c r="AH4">
        <v>70.17</v>
      </c>
      <c r="AI4">
        <v>0</v>
      </c>
      <c r="AJ4">
        <v>0</v>
      </c>
      <c r="AK4">
        <v>51.64</v>
      </c>
      <c r="AL4">
        <v>21.5</v>
      </c>
      <c r="AM4">
        <v>0</v>
      </c>
      <c r="AN4">
        <v>0</v>
      </c>
      <c r="AO4">
        <v>11.17</v>
      </c>
      <c r="AP4">
        <v>13.06</v>
      </c>
      <c r="AQ4">
        <v>29.87</v>
      </c>
      <c r="AR4">
        <v>6.63</v>
      </c>
      <c r="AS4">
        <v>26.9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2482.6499999999996</v>
      </c>
    </row>
    <row r="5" spans="1:121">
      <c r="A5" t="s">
        <v>47</v>
      </c>
      <c r="B5">
        <v>0</v>
      </c>
      <c r="C5">
        <v>0</v>
      </c>
      <c r="D5">
        <v>42.74</v>
      </c>
      <c r="E5">
        <v>0</v>
      </c>
      <c r="F5">
        <v>0</v>
      </c>
      <c r="G5">
        <v>68.959999999999994</v>
      </c>
      <c r="H5">
        <v>0</v>
      </c>
      <c r="I5">
        <v>21.92</v>
      </c>
      <c r="J5">
        <v>66.849999999999994</v>
      </c>
      <c r="K5">
        <v>341.57</v>
      </c>
      <c r="L5">
        <v>454.31</v>
      </c>
      <c r="M5">
        <v>46</v>
      </c>
      <c r="N5">
        <v>118.76</v>
      </c>
      <c r="O5">
        <v>124.32</v>
      </c>
      <c r="P5">
        <v>138.75</v>
      </c>
      <c r="Q5">
        <v>20.56</v>
      </c>
      <c r="R5">
        <v>42.4</v>
      </c>
      <c r="S5">
        <v>0</v>
      </c>
      <c r="T5">
        <v>0</v>
      </c>
      <c r="U5">
        <v>410.62</v>
      </c>
      <c r="V5">
        <v>14.3</v>
      </c>
      <c r="W5">
        <v>44.92</v>
      </c>
      <c r="X5">
        <v>148.30000000000001</v>
      </c>
      <c r="Y5">
        <v>0</v>
      </c>
      <c r="Z5">
        <v>0</v>
      </c>
      <c r="AA5">
        <v>0</v>
      </c>
      <c r="AB5">
        <v>13.17</v>
      </c>
      <c r="AC5">
        <v>9.68</v>
      </c>
      <c r="AD5">
        <v>9.11</v>
      </c>
      <c r="AE5">
        <v>42.98</v>
      </c>
      <c r="AF5">
        <v>8.8699999999999992</v>
      </c>
      <c r="AG5">
        <v>41.12</v>
      </c>
      <c r="AH5">
        <v>70.17</v>
      </c>
      <c r="AI5">
        <v>0</v>
      </c>
      <c r="AJ5">
        <v>0</v>
      </c>
      <c r="AK5">
        <v>51.64</v>
      </c>
      <c r="AL5">
        <v>21.5</v>
      </c>
      <c r="AM5">
        <v>0</v>
      </c>
      <c r="AN5">
        <v>0</v>
      </c>
      <c r="AO5">
        <v>11.17</v>
      </c>
      <c r="AP5">
        <v>13.06</v>
      </c>
      <c r="AQ5">
        <v>14.93</v>
      </c>
      <c r="AR5">
        <v>6.63</v>
      </c>
      <c r="AS5">
        <v>26.9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2461.2099999999996</v>
      </c>
    </row>
    <row r="6" spans="1:121">
      <c r="A6" t="s">
        <v>48</v>
      </c>
      <c r="B6">
        <v>0</v>
      </c>
      <c r="C6">
        <v>0</v>
      </c>
      <c r="D6">
        <v>42.74</v>
      </c>
      <c r="E6">
        <v>0</v>
      </c>
      <c r="F6">
        <v>0</v>
      </c>
      <c r="G6">
        <v>68.959999999999994</v>
      </c>
      <c r="H6">
        <v>0</v>
      </c>
      <c r="I6">
        <v>21.92</v>
      </c>
      <c r="J6">
        <v>66.849999999999994</v>
      </c>
      <c r="K6">
        <v>341.57</v>
      </c>
      <c r="L6">
        <v>454.31</v>
      </c>
      <c r="M6">
        <v>46</v>
      </c>
      <c r="N6">
        <v>118.76</v>
      </c>
      <c r="O6">
        <v>124.32</v>
      </c>
      <c r="P6">
        <v>138.75</v>
      </c>
      <c r="Q6">
        <v>20.56</v>
      </c>
      <c r="R6">
        <v>42.4</v>
      </c>
      <c r="S6">
        <v>0</v>
      </c>
      <c r="T6">
        <v>0</v>
      </c>
      <c r="U6">
        <v>410.62</v>
      </c>
      <c r="V6">
        <v>14.3</v>
      </c>
      <c r="W6">
        <v>44.92</v>
      </c>
      <c r="X6">
        <v>148.30000000000001</v>
      </c>
      <c r="Y6">
        <v>0</v>
      </c>
      <c r="Z6">
        <v>0</v>
      </c>
      <c r="AA6">
        <v>0</v>
      </c>
      <c r="AB6">
        <v>13.17</v>
      </c>
      <c r="AC6">
        <v>9.68</v>
      </c>
      <c r="AD6">
        <v>9.11</v>
      </c>
      <c r="AE6">
        <v>42.98</v>
      </c>
      <c r="AF6">
        <v>8.8699999999999992</v>
      </c>
      <c r="AG6">
        <v>41.12</v>
      </c>
      <c r="AH6">
        <v>70.17</v>
      </c>
      <c r="AI6">
        <v>0</v>
      </c>
      <c r="AJ6">
        <v>0</v>
      </c>
      <c r="AK6">
        <v>51.64</v>
      </c>
      <c r="AL6">
        <v>21.5</v>
      </c>
      <c r="AM6">
        <v>0</v>
      </c>
      <c r="AN6">
        <v>0</v>
      </c>
      <c r="AO6">
        <v>11.17</v>
      </c>
      <c r="AP6">
        <v>13.06</v>
      </c>
      <c r="AQ6">
        <v>14.93</v>
      </c>
      <c r="AR6">
        <v>6.63</v>
      </c>
      <c r="AS6">
        <v>26.9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2461.2099999999996</v>
      </c>
    </row>
    <row r="7" spans="1:121">
      <c r="A7" t="s">
        <v>49</v>
      </c>
      <c r="B7">
        <v>0</v>
      </c>
      <c r="C7">
        <v>0</v>
      </c>
      <c r="D7">
        <v>42.74</v>
      </c>
      <c r="E7">
        <v>0</v>
      </c>
      <c r="F7">
        <v>0</v>
      </c>
      <c r="G7">
        <v>68.959999999999994</v>
      </c>
      <c r="H7">
        <v>0</v>
      </c>
      <c r="I7">
        <v>21.92</v>
      </c>
      <c r="J7">
        <v>66.849999999999994</v>
      </c>
      <c r="K7">
        <v>341.57</v>
      </c>
      <c r="L7">
        <v>454.31</v>
      </c>
      <c r="M7">
        <v>46</v>
      </c>
      <c r="N7">
        <v>118.76</v>
      </c>
      <c r="O7">
        <v>124.32</v>
      </c>
      <c r="P7">
        <v>138.75</v>
      </c>
      <c r="Q7">
        <v>20.56</v>
      </c>
      <c r="R7">
        <v>42.4</v>
      </c>
      <c r="S7">
        <v>0</v>
      </c>
      <c r="T7">
        <v>0</v>
      </c>
      <c r="U7">
        <v>410.62</v>
      </c>
      <c r="V7">
        <v>14.3</v>
      </c>
      <c r="W7">
        <v>44.92</v>
      </c>
      <c r="X7">
        <v>148.30000000000001</v>
      </c>
      <c r="Y7">
        <v>0</v>
      </c>
      <c r="Z7">
        <v>0</v>
      </c>
      <c r="AA7">
        <v>0</v>
      </c>
      <c r="AB7">
        <v>13.17</v>
      </c>
      <c r="AC7">
        <v>9.68</v>
      </c>
      <c r="AD7">
        <v>9.11</v>
      </c>
      <c r="AE7">
        <v>42.98</v>
      </c>
      <c r="AF7">
        <v>8.8699999999999992</v>
      </c>
      <c r="AG7">
        <v>41.12</v>
      </c>
      <c r="AH7">
        <v>70.17</v>
      </c>
      <c r="AI7">
        <v>0</v>
      </c>
      <c r="AJ7">
        <v>0</v>
      </c>
      <c r="AK7">
        <v>51.64</v>
      </c>
      <c r="AL7">
        <v>21.5</v>
      </c>
      <c r="AM7">
        <v>0</v>
      </c>
      <c r="AN7">
        <v>0</v>
      </c>
      <c r="AO7">
        <v>11.47</v>
      </c>
      <c r="AP7">
        <v>11.53</v>
      </c>
      <c r="AQ7">
        <v>14.93</v>
      </c>
      <c r="AR7">
        <v>6.63</v>
      </c>
      <c r="AS7">
        <v>26.9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2459.9799999999996</v>
      </c>
    </row>
    <row r="8" spans="1:121">
      <c r="A8" t="s">
        <v>50</v>
      </c>
      <c r="B8">
        <v>0</v>
      </c>
      <c r="C8">
        <v>0</v>
      </c>
      <c r="D8">
        <v>42.74</v>
      </c>
      <c r="E8">
        <v>0</v>
      </c>
      <c r="F8">
        <v>0</v>
      </c>
      <c r="G8">
        <v>68.959999999999994</v>
      </c>
      <c r="H8">
        <v>0</v>
      </c>
      <c r="I8">
        <v>21.92</v>
      </c>
      <c r="J8">
        <v>66.849999999999994</v>
      </c>
      <c r="K8">
        <v>341.57</v>
      </c>
      <c r="L8">
        <v>454.31</v>
      </c>
      <c r="M8">
        <v>46</v>
      </c>
      <c r="N8">
        <v>118.76</v>
      </c>
      <c r="O8">
        <v>124.32</v>
      </c>
      <c r="P8">
        <v>138.75</v>
      </c>
      <c r="Q8">
        <v>20.56</v>
      </c>
      <c r="R8">
        <v>42.4</v>
      </c>
      <c r="S8">
        <v>0</v>
      </c>
      <c r="T8">
        <v>0</v>
      </c>
      <c r="U8">
        <v>410.62</v>
      </c>
      <c r="V8">
        <v>14.3</v>
      </c>
      <c r="W8">
        <v>44.92</v>
      </c>
      <c r="X8">
        <v>148.30000000000001</v>
      </c>
      <c r="Y8">
        <v>0</v>
      </c>
      <c r="Z8">
        <v>0</v>
      </c>
      <c r="AA8">
        <v>0</v>
      </c>
      <c r="AB8">
        <v>13.17</v>
      </c>
      <c r="AC8">
        <v>9.68</v>
      </c>
      <c r="AD8">
        <v>9.11</v>
      </c>
      <c r="AE8">
        <v>42.98</v>
      </c>
      <c r="AF8">
        <v>8.8699999999999992</v>
      </c>
      <c r="AG8">
        <v>41.12</v>
      </c>
      <c r="AH8">
        <v>70.17</v>
      </c>
      <c r="AI8">
        <v>0</v>
      </c>
      <c r="AJ8">
        <v>0</v>
      </c>
      <c r="AK8">
        <v>51.64</v>
      </c>
      <c r="AL8">
        <v>21.5</v>
      </c>
      <c r="AM8">
        <v>0</v>
      </c>
      <c r="AN8">
        <v>0</v>
      </c>
      <c r="AO8">
        <v>11.47</v>
      </c>
      <c r="AP8">
        <v>11.53</v>
      </c>
      <c r="AQ8">
        <v>14.93</v>
      </c>
      <c r="AR8">
        <v>6.63</v>
      </c>
      <c r="AS8">
        <v>26.9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2459.9799999999996</v>
      </c>
    </row>
    <row r="9" spans="1:121">
      <c r="A9" t="s">
        <v>51</v>
      </c>
      <c r="B9">
        <v>0</v>
      </c>
      <c r="C9">
        <v>0</v>
      </c>
      <c r="D9">
        <v>42.74</v>
      </c>
      <c r="E9">
        <v>0</v>
      </c>
      <c r="F9">
        <v>0</v>
      </c>
      <c r="G9">
        <v>68.959999999999994</v>
      </c>
      <c r="H9">
        <v>0</v>
      </c>
      <c r="I9">
        <v>21.92</v>
      </c>
      <c r="J9">
        <v>66.849999999999994</v>
      </c>
      <c r="K9">
        <v>341.57</v>
      </c>
      <c r="L9">
        <v>454.31</v>
      </c>
      <c r="M9">
        <v>46</v>
      </c>
      <c r="N9">
        <v>118.76</v>
      </c>
      <c r="O9">
        <v>124.32</v>
      </c>
      <c r="P9">
        <v>138.75</v>
      </c>
      <c r="Q9">
        <v>20.56</v>
      </c>
      <c r="R9">
        <v>42.4</v>
      </c>
      <c r="S9">
        <v>0</v>
      </c>
      <c r="T9">
        <v>0</v>
      </c>
      <c r="U9">
        <v>410.62</v>
      </c>
      <c r="V9">
        <v>14.3</v>
      </c>
      <c r="W9">
        <v>44.92</v>
      </c>
      <c r="X9">
        <v>148.30000000000001</v>
      </c>
      <c r="Y9">
        <v>0</v>
      </c>
      <c r="Z9">
        <v>0</v>
      </c>
      <c r="AA9">
        <v>0</v>
      </c>
      <c r="AB9">
        <v>13.17</v>
      </c>
      <c r="AC9">
        <v>9.68</v>
      </c>
      <c r="AD9">
        <v>9.11</v>
      </c>
      <c r="AE9">
        <v>42.98</v>
      </c>
      <c r="AF9">
        <v>8.8699999999999992</v>
      </c>
      <c r="AG9">
        <v>41.12</v>
      </c>
      <c r="AH9">
        <v>70.17</v>
      </c>
      <c r="AI9">
        <v>0</v>
      </c>
      <c r="AJ9">
        <v>0</v>
      </c>
      <c r="AK9">
        <v>51.64</v>
      </c>
      <c r="AL9">
        <v>38.35</v>
      </c>
      <c r="AM9">
        <v>0</v>
      </c>
      <c r="AN9">
        <v>0</v>
      </c>
      <c r="AO9">
        <v>11.31</v>
      </c>
      <c r="AP9">
        <v>11.53</v>
      </c>
      <c r="AQ9">
        <v>14.93</v>
      </c>
      <c r="AR9">
        <v>6.63</v>
      </c>
      <c r="AS9">
        <v>6.72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2456.4899999999993</v>
      </c>
    </row>
    <row r="10" spans="1:121">
      <c r="A10" t="s">
        <v>52</v>
      </c>
      <c r="B10">
        <v>0</v>
      </c>
      <c r="C10">
        <v>0</v>
      </c>
      <c r="D10">
        <v>42.74</v>
      </c>
      <c r="E10">
        <v>0</v>
      </c>
      <c r="F10">
        <v>0</v>
      </c>
      <c r="G10">
        <v>68.959999999999994</v>
      </c>
      <c r="H10">
        <v>0</v>
      </c>
      <c r="I10">
        <v>21.92</v>
      </c>
      <c r="J10">
        <v>66.849999999999994</v>
      </c>
      <c r="K10">
        <v>341.57</v>
      </c>
      <c r="L10">
        <v>454.31</v>
      </c>
      <c r="M10">
        <v>46</v>
      </c>
      <c r="N10">
        <v>118.76</v>
      </c>
      <c r="O10">
        <v>124.32</v>
      </c>
      <c r="P10">
        <v>138.75</v>
      </c>
      <c r="Q10">
        <v>20.56</v>
      </c>
      <c r="R10">
        <v>42.4</v>
      </c>
      <c r="S10">
        <v>0</v>
      </c>
      <c r="T10">
        <v>0</v>
      </c>
      <c r="U10">
        <v>410.62</v>
      </c>
      <c r="V10">
        <v>14.3</v>
      </c>
      <c r="W10">
        <v>44.92</v>
      </c>
      <c r="X10">
        <v>148.30000000000001</v>
      </c>
      <c r="Y10">
        <v>0</v>
      </c>
      <c r="Z10">
        <v>0</v>
      </c>
      <c r="AA10">
        <v>0</v>
      </c>
      <c r="AB10">
        <v>13.17</v>
      </c>
      <c r="AC10">
        <v>9.68</v>
      </c>
      <c r="AD10">
        <v>9.11</v>
      </c>
      <c r="AE10">
        <v>42.98</v>
      </c>
      <c r="AF10">
        <v>8.8699999999999992</v>
      </c>
      <c r="AG10">
        <v>41.12</v>
      </c>
      <c r="AH10">
        <v>70.17</v>
      </c>
      <c r="AI10">
        <v>0</v>
      </c>
      <c r="AJ10">
        <v>0</v>
      </c>
      <c r="AK10">
        <v>51.64</v>
      </c>
      <c r="AL10">
        <v>79.38</v>
      </c>
      <c r="AM10">
        <v>0</v>
      </c>
      <c r="AN10">
        <v>0</v>
      </c>
      <c r="AO10">
        <v>11.31</v>
      </c>
      <c r="AP10">
        <v>11.53</v>
      </c>
      <c r="AQ10">
        <v>14.93</v>
      </c>
      <c r="AR10">
        <v>6.63</v>
      </c>
      <c r="AS10">
        <v>6.72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2497.5199999999995</v>
      </c>
    </row>
    <row r="11" spans="1:121">
      <c r="A11" t="s">
        <v>53</v>
      </c>
      <c r="B11">
        <v>0</v>
      </c>
      <c r="C11">
        <v>0</v>
      </c>
      <c r="D11">
        <v>42.74</v>
      </c>
      <c r="E11">
        <v>0</v>
      </c>
      <c r="F11">
        <v>0</v>
      </c>
      <c r="G11">
        <v>68.959999999999994</v>
      </c>
      <c r="H11">
        <v>0</v>
      </c>
      <c r="I11">
        <v>21.92</v>
      </c>
      <c r="J11">
        <v>66.849999999999994</v>
      </c>
      <c r="K11">
        <v>341.57</v>
      </c>
      <c r="L11">
        <v>454.31</v>
      </c>
      <c r="M11">
        <v>46</v>
      </c>
      <c r="N11">
        <v>118.76</v>
      </c>
      <c r="O11">
        <v>124.32</v>
      </c>
      <c r="P11">
        <v>138.75</v>
      </c>
      <c r="Q11">
        <v>20.56</v>
      </c>
      <c r="R11">
        <v>42.4</v>
      </c>
      <c r="S11">
        <v>0</v>
      </c>
      <c r="T11">
        <v>0</v>
      </c>
      <c r="U11">
        <v>410.62</v>
      </c>
      <c r="V11">
        <v>14.3</v>
      </c>
      <c r="W11">
        <v>44.92</v>
      </c>
      <c r="X11">
        <v>148.30000000000001</v>
      </c>
      <c r="Y11">
        <v>0</v>
      </c>
      <c r="Z11">
        <v>0</v>
      </c>
      <c r="AA11">
        <v>0</v>
      </c>
      <c r="AB11">
        <v>13.17</v>
      </c>
      <c r="AC11">
        <v>0</v>
      </c>
      <c r="AD11">
        <v>9.11</v>
      </c>
      <c r="AE11">
        <v>42.98</v>
      </c>
      <c r="AF11">
        <v>8.8699999999999992</v>
      </c>
      <c r="AG11">
        <v>41.12</v>
      </c>
      <c r="AH11">
        <v>70.17</v>
      </c>
      <c r="AI11">
        <v>0</v>
      </c>
      <c r="AJ11">
        <v>0</v>
      </c>
      <c r="AK11">
        <v>51.64</v>
      </c>
      <c r="AL11">
        <v>79.38</v>
      </c>
      <c r="AM11">
        <v>0</v>
      </c>
      <c r="AN11">
        <v>0</v>
      </c>
      <c r="AO11">
        <v>11.17</v>
      </c>
      <c r="AP11">
        <v>11.53</v>
      </c>
      <c r="AQ11">
        <v>14.93</v>
      </c>
      <c r="AR11">
        <v>6.63</v>
      </c>
      <c r="AS11">
        <v>6.72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2487.6999999999998</v>
      </c>
    </row>
    <row r="12" spans="1:121">
      <c r="A12" t="s">
        <v>54</v>
      </c>
      <c r="B12">
        <v>0</v>
      </c>
      <c r="C12">
        <v>0</v>
      </c>
      <c r="D12">
        <v>42.74</v>
      </c>
      <c r="E12">
        <v>0</v>
      </c>
      <c r="F12">
        <v>0</v>
      </c>
      <c r="G12">
        <v>68.959999999999994</v>
      </c>
      <c r="H12">
        <v>0</v>
      </c>
      <c r="I12">
        <v>21.92</v>
      </c>
      <c r="J12">
        <v>66.849999999999994</v>
      </c>
      <c r="K12">
        <v>341.57</v>
      </c>
      <c r="L12">
        <v>454.31</v>
      </c>
      <c r="M12">
        <v>46</v>
      </c>
      <c r="N12">
        <v>118.76</v>
      </c>
      <c r="O12">
        <v>124.32</v>
      </c>
      <c r="P12">
        <v>138.75</v>
      </c>
      <c r="Q12">
        <v>20.56</v>
      </c>
      <c r="R12">
        <v>42.4</v>
      </c>
      <c r="S12">
        <v>0</v>
      </c>
      <c r="T12">
        <v>0</v>
      </c>
      <c r="U12">
        <v>410.62</v>
      </c>
      <c r="V12">
        <v>14.3</v>
      </c>
      <c r="W12">
        <v>44.92</v>
      </c>
      <c r="X12">
        <v>148.30000000000001</v>
      </c>
      <c r="Y12">
        <v>0</v>
      </c>
      <c r="Z12">
        <v>0</v>
      </c>
      <c r="AA12">
        <v>0</v>
      </c>
      <c r="AB12">
        <v>2.4</v>
      </c>
      <c r="AC12">
        <v>0</v>
      </c>
      <c r="AD12">
        <v>9.11</v>
      </c>
      <c r="AE12">
        <v>42.98</v>
      </c>
      <c r="AF12">
        <v>8.8699999999999992</v>
      </c>
      <c r="AG12">
        <v>41.12</v>
      </c>
      <c r="AH12">
        <v>46.78</v>
      </c>
      <c r="AI12">
        <v>0</v>
      </c>
      <c r="AJ12">
        <v>0</v>
      </c>
      <c r="AK12">
        <v>51.64</v>
      </c>
      <c r="AL12">
        <v>79.38</v>
      </c>
      <c r="AM12">
        <v>0</v>
      </c>
      <c r="AN12">
        <v>0</v>
      </c>
      <c r="AO12">
        <v>11.17</v>
      </c>
      <c r="AP12">
        <v>11.53</v>
      </c>
      <c r="AQ12">
        <v>14.93</v>
      </c>
      <c r="AR12">
        <v>6.63</v>
      </c>
      <c r="AS12">
        <v>6.72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2453.54</v>
      </c>
    </row>
    <row r="13" spans="1:121">
      <c r="A13" t="s">
        <v>55</v>
      </c>
      <c r="B13">
        <v>0</v>
      </c>
      <c r="C13">
        <v>0</v>
      </c>
      <c r="D13">
        <v>42.74</v>
      </c>
      <c r="E13">
        <v>0</v>
      </c>
      <c r="F13">
        <v>0</v>
      </c>
      <c r="G13">
        <v>68.959999999999994</v>
      </c>
      <c r="H13">
        <v>0</v>
      </c>
      <c r="I13">
        <v>21.92</v>
      </c>
      <c r="J13">
        <v>66.849999999999994</v>
      </c>
      <c r="K13">
        <v>341.57</v>
      </c>
      <c r="L13">
        <v>454.31</v>
      </c>
      <c r="M13">
        <v>46</v>
      </c>
      <c r="N13">
        <v>118.76</v>
      </c>
      <c r="O13">
        <v>124.32</v>
      </c>
      <c r="P13">
        <v>138.75</v>
      </c>
      <c r="Q13">
        <v>20.56</v>
      </c>
      <c r="R13">
        <v>42.4</v>
      </c>
      <c r="S13">
        <v>0</v>
      </c>
      <c r="T13">
        <v>0</v>
      </c>
      <c r="U13">
        <v>410.62</v>
      </c>
      <c r="V13">
        <v>14.3</v>
      </c>
      <c r="W13">
        <v>44.92</v>
      </c>
      <c r="X13">
        <v>148.30000000000001</v>
      </c>
      <c r="Y13">
        <v>0</v>
      </c>
      <c r="Z13">
        <v>0</v>
      </c>
      <c r="AA13">
        <v>0</v>
      </c>
      <c r="AB13">
        <v>2.4</v>
      </c>
      <c r="AC13">
        <v>0</v>
      </c>
      <c r="AD13">
        <v>9.11</v>
      </c>
      <c r="AE13">
        <v>42.98</v>
      </c>
      <c r="AF13">
        <v>8.8699999999999992</v>
      </c>
      <c r="AG13">
        <v>41.12</v>
      </c>
      <c r="AH13">
        <v>46.78</v>
      </c>
      <c r="AI13">
        <v>0</v>
      </c>
      <c r="AJ13">
        <v>0</v>
      </c>
      <c r="AK13">
        <v>51.64</v>
      </c>
      <c r="AL13">
        <v>79.38</v>
      </c>
      <c r="AM13">
        <v>0</v>
      </c>
      <c r="AN13">
        <v>0</v>
      </c>
      <c r="AO13">
        <v>11.17</v>
      </c>
      <c r="AP13">
        <v>11.53</v>
      </c>
      <c r="AQ13">
        <v>14.93</v>
      </c>
      <c r="AR13">
        <v>5.19</v>
      </c>
      <c r="AS13">
        <v>6.72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2452.1</v>
      </c>
    </row>
    <row r="14" spans="1:121">
      <c r="A14" t="s">
        <v>56</v>
      </c>
      <c r="B14">
        <v>0</v>
      </c>
      <c r="C14">
        <v>0</v>
      </c>
      <c r="D14">
        <v>42.74</v>
      </c>
      <c r="E14">
        <v>0</v>
      </c>
      <c r="F14">
        <v>0</v>
      </c>
      <c r="G14">
        <v>68.959999999999994</v>
      </c>
      <c r="H14">
        <v>0</v>
      </c>
      <c r="I14">
        <v>21.92</v>
      </c>
      <c r="J14">
        <v>66.849999999999994</v>
      </c>
      <c r="K14">
        <v>341.57</v>
      </c>
      <c r="L14">
        <v>454.31</v>
      </c>
      <c r="M14">
        <v>46</v>
      </c>
      <c r="N14">
        <v>118.76</v>
      </c>
      <c r="O14">
        <v>124.32</v>
      </c>
      <c r="P14">
        <v>138.75</v>
      </c>
      <c r="Q14">
        <v>20.56</v>
      </c>
      <c r="R14">
        <v>42.4</v>
      </c>
      <c r="S14">
        <v>0</v>
      </c>
      <c r="T14">
        <v>0</v>
      </c>
      <c r="U14">
        <v>410.62</v>
      </c>
      <c r="V14">
        <v>14.3</v>
      </c>
      <c r="W14">
        <v>44.92</v>
      </c>
      <c r="X14">
        <v>148.30000000000001</v>
      </c>
      <c r="Y14">
        <v>0</v>
      </c>
      <c r="Z14">
        <v>0</v>
      </c>
      <c r="AA14">
        <v>0</v>
      </c>
      <c r="AB14">
        <v>2.4</v>
      </c>
      <c r="AC14">
        <v>0</v>
      </c>
      <c r="AD14">
        <v>9.11</v>
      </c>
      <c r="AE14">
        <v>42.98</v>
      </c>
      <c r="AF14">
        <v>8.8699999999999992</v>
      </c>
      <c r="AG14">
        <v>41.12</v>
      </c>
      <c r="AH14">
        <v>46.78</v>
      </c>
      <c r="AI14">
        <v>0</v>
      </c>
      <c r="AJ14">
        <v>0</v>
      </c>
      <c r="AK14">
        <v>51.64</v>
      </c>
      <c r="AL14">
        <v>27.89</v>
      </c>
      <c r="AM14">
        <v>0</v>
      </c>
      <c r="AN14">
        <v>0</v>
      </c>
      <c r="AO14">
        <v>11.17</v>
      </c>
      <c r="AP14">
        <v>11.53</v>
      </c>
      <c r="AQ14">
        <v>14.93</v>
      </c>
      <c r="AR14">
        <v>5.19</v>
      </c>
      <c r="AS14">
        <v>6.72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2400.6099999999997</v>
      </c>
    </row>
    <row r="15" spans="1:121">
      <c r="A15" t="s">
        <v>57</v>
      </c>
      <c r="B15">
        <v>0</v>
      </c>
      <c r="C15">
        <v>0</v>
      </c>
      <c r="D15">
        <v>42.74</v>
      </c>
      <c r="E15">
        <v>0</v>
      </c>
      <c r="F15">
        <v>0</v>
      </c>
      <c r="G15">
        <v>68.959999999999994</v>
      </c>
      <c r="H15">
        <v>0</v>
      </c>
      <c r="I15">
        <v>21.92</v>
      </c>
      <c r="J15">
        <v>66.849999999999994</v>
      </c>
      <c r="K15">
        <v>341.57</v>
      </c>
      <c r="L15">
        <v>454.31</v>
      </c>
      <c r="M15">
        <v>46</v>
      </c>
      <c r="N15">
        <v>118.76</v>
      </c>
      <c r="O15">
        <v>124.32</v>
      </c>
      <c r="P15">
        <v>138.75</v>
      </c>
      <c r="Q15">
        <v>20.56</v>
      </c>
      <c r="R15">
        <v>42.4</v>
      </c>
      <c r="S15">
        <v>0</v>
      </c>
      <c r="T15">
        <v>0</v>
      </c>
      <c r="U15">
        <v>410.62</v>
      </c>
      <c r="V15">
        <v>14.3</v>
      </c>
      <c r="W15">
        <v>44.92</v>
      </c>
      <c r="X15">
        <v>148.30000000000001</v>
      </c>
      <c r="Y15">
        <v>0</v>
      </c>
      <c r="Z15">
        <v>0</v>
      </c>
      <c r="AA15">
        <v>0</v>
      </c>
      <c r="AB15">
        <v>2.4</v>
      </c>
      <c r="AC15">
        <v>0</v>
      </c>
      <c r="AD15">
        <v>9.11</v>
      </c>
      <c r="AE15">
        <v>42.98</v>
      </c>
      <c r="AF15">
        <v>8.8699999999999992</v>
      </c>
      <c r="AG15">
        <v>41.12</v>
      </c>
      <c r="AH15">
        <v>46.78</v>
      </c>
      <c r="AI15">
        <v>0</v>
      </c>
      <c r="AJ15">
        <v>0</v>
      </c>
      <c r="AK15">
        <v>51.64</v>
      </c>
      <c r="AL15">
        <v>21.5</v>
      </c>
      <c r="AM15">
        <v>0</v>
      </c>
      <c r="AN15">
        <v>0</v>
      </c>
      <c r="AO15">
        <v>11.17</v>
      </c>
      <c r="AP15">
        <v>11.53</v>
      </c>
      <c r="AQ15">
        <v>14.93</v>
      </c>
      <c r="AR15">
        <v>5.19</v>
      </c>
      <c r="AS15">
        <v>6.72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2394.2199999999998</v>
      </c>
    </row>
    <row r="16" spans="1:121">
      <c r="A16" t="s">
        <v>58</v>
      </c>
      <c r="B16">
        <v>0</v>
      </c>
      <c r="C16">
        <v>0</v>
      </c>
      <c r="D16">
        <v>42.74</v>
      </c>
      <c r="E16">
        <v>0</v>
      </c>
      <c r="F16">
        <v>0</v>
      </c>
      <c r="G16">
        <v>68.959999999999994</v>
      </c>
      <c r="H16">
        <v>0</v>
      </c>
      <c r="I16">
        <v>21.92</v>
      </c>
      <c r="J16">
        <v>66.849999999999994</v>
      </c>
      <c r="K16">
        <v>341.57</v>
      </c>
      <c r="L16">
        <v>454.31</v>
      </c>
      <c r="M16">
        <v>46</v>
      </c>
      <c r="N16">
        <v>118.76</v>
      </c>
      <c r="O16">
        <v>124.32</v>
      </c>
      <c r="P16">
        <v>138.75</v>
      </c>
      <c r="Q16">
        <v>20.56</v>
      </c>
      <c r="R16">
        <v>42.4</v>
      </c>
      <c r="S16">
        <v>0</v>
      </c>
      <c r="T16">
        <v>0</v>
      </c>
      <c r="U16">
        <v>410.62</v>
      </c>
      <c r="V16">
        <v>14.3</v>
      </c>
      <c r="W16">
        <v>44.92</v>
      </c>
      <c r="X16">
        <v>148.30000000000001</v>
      </c>
      <c r="Y16">
        <v>0</v>
      </c>
      <c r="Z16">
        <v>0</v>
      </c>
      <c r="AA16">
        <v>0</v>
      </c>
      <c r="AB16">
        <v>2.4</v>
      </c>
      <c r="AC16">
        <v>0</v>
      </c>
      <c r="AD16">
        <v>9.11</v>
      </c>
      <c r="AE16">
        <v>42.98</v>
      </c>
      <c r="AF16">
        <v>8.8699999999999992</v>
      </c>
      <c r="AG16">
        <v>41.12</v>
      </c>
      <c r="AH16">
        <v>46.78</v>
      </c>
      <c r="AI16">
        <v>0</v>
      </c>
      <c r="AJ16">
        <v>0</v>
      </c>
      <c r="AK16">
        <v>51.64</v>
      </c>
      <c r="AL16">
        <v>21.5</v>
      </c>
      <c r="AM16">
        <v>0</v>
      </c>
      <c r="AN16">
        <v>0</v>
      </c>
      <c r="AO16">
        <v>11.17</v>
      </c>
      <c r="AP16">
        <v>11.53</v>
      </c>
      <c r="AQ16">
        <v>14.93</v>
      </c>
      <c r="AR16">
        <v>5.19</v>
      </c>
      <c r="AS16">
        <v>6.72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2394.2199999999998</v>
      </c>
    </row>
    <row r="17" spans="1:117">
      <c r="A17" t="s">
        <v>59</v>
      </c>
      <c r="B17">
        <v>0</v>
      </c>
      <c r="C17">
        <v>0</v>
      </c>
      <c r="D17">
        <v>42.74</v>
      </c>
      <c r="E17">
        <v>0</v>
      </c>
      <c r="F17">
        <v>0</v>
      </c>
      <c r="G17">
        <v>68.959999999999994</v>
      </c>
      <c r="H17">
        <v>0</v>
      </c>
      <c r="I17">
        <v>21.92</v>
      </c>
      <c r="J17">
        <v>66.849999999999994</v>
      </c>
      <c r="K17">
        <v>341.57</v>
      </c>
      <c r="L17">
        <v>454.31</v>
      </c>
      <c r="M17">
        <v>46</v>
      </c>
      <c r="N17">
        <v>118.76</v>
      </c>
      <c r="O17">
        <v>124.32</v>
      </c>
      <c r="P17">
        <v>138.75</v>
      </c>
      <c r="Q17">
        <v>20.56</v>
      </c>
      <c r="R17">
        <v>42.4</v>
      </c>
      <c r="S17">
        <v>0</v>
      </c>
      <c r="T17">
        <v>0</v>
      </c>
      <c r="U17">
        <v>410.62</v>
      </c>
      <c r="V17">
        <v>14.3</v>
      </c>
      <c r="W17">
        <v>44.92</v>
      </c>
      <c r="X17">
        <v>148.30000000000001</v>
      </c>
      <c r="Y17">
        <v>0</v>
      </c>
      <c r="Z17">
        <v>0</v>
      </c>
      <c r="AA17">
        <v>0</v>
      </c>
      <c r="AB17">
        <v>2.4</v>
      </c>
      <c r="AC17">
        <v>0</v>
      </c>
      <c r="AD17">
        <v>9.11</v>
      </c>
      <c r="AE17">
        <v>42.98</v>
      </c>
      <c r="AF17">
        <v>8.8699999999999992</v>
      </c>
      <c r="AG17">
        <v>41.12</v>
      </c>
      <c r="AH17">
        <v>46.78</v>
      </c>
      <c r="AI17">
        <v>0</v>
      </c>
      <c r="AJ17">
        <v>0</v>
      </c>
      <c r="AK17">
        <v>51.64</v>
      </c>
      <c r="AL17">
        <v>21.5</v>
      </c>
      <c r="AM17">
        <v>0</v>
      </c>
      <c r="AN17">
        <v>0</v>
      </c>
      <c r="AO17">
        <v>11.17</v>
      </c>
      <c r="AP17">
        <v>11.53</v>
      </c>
      <c r="AQ17">
        <v>14.93</v>
      </c>
      <c r="AR17">
        <v>5.19</v>
      </c>
      <c r="AS17">
        <v>5.38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2392.88</v>
      </c>
    </row>
    <row r="18" spans="1:117">
      <c r="A18" t="s">
        <v>60</v>
      </c>
      <c r="B18">
        <v>0</v>
      </c>
      <c r="C18">
        <v>0</v>
      </c>
      <c r="D18">
        <v>42.74</v>
      </c>
      <c r="E18">
        <v>0</v>
      </c>
      <c r="F18">
        <v>0</v>
      </c>
      <c r="G18">
        <v>68.959999999999994</v>
      </c>
      <c r="H18">
        <v>0</v>
      </c>
      <c r="I18">
        <v>21.92</v>
      </c>
      <c r="J18">
        <v>66.849999999999994</v>
      </c>
      <c r="K18">
        <v>341.57</v>
      </c>
      <c r="L18">
        <v>454.31</v>
      </c>
      <c r="M18">
        <v>46</v>
      </c>
      <c r="N18">
        <v>118.76</v>
      </c>
      <c r="O18">
        <v>124.32</v>
      </c>
      <c r="P18">
        <v>138.75</v>
      </c>
      <c r="Q18">
        <v>20.56</v>
      </c>
      <c r="R18">
        <v>42.4</v>
      </c>
      <c r="S18">
        <v>0</v>
      </c>
      <c r="T18">
        <v>0</v>
      </c>
      <c r="U18">
        <v>410.62</v>
      </c>
      <c r="V18">
        <v>14.3</v>
      </c>
      <c r="W18">
        <v>44.92</v>
      </c>
      <c r="X18">
        <v>148.30000000000001</v>
      </c>
      <c r="Y18">
        <v>0</v>
      </c>
      <c r="Z18">
        <v>0</v>
      </c>
      <c r="AA18">
        <v>0</v>
      </c>
      <c r="AB18">
        <v>2.4</v>
      </c>
      <c r="AC18">
        <v>0</v>
      </c>
      <c r="AD18">
        <v>9.11</v>
      </c>
      <c r="AE18">
        <v>42.98</v>
      </c>
      <c r="AF18">
        <v>8.8699999999999992</v>
      </c>
      <c r="AG18">
        <v>41.12</v>
      </c>
      <c r="AH18">
        <v>46.78</v>
      </c>
      <c r="AI18">
        <v>0</v>
      </c>
      <c r="AJ18">
        <v>0</v>
      </c>
      <c r="AK18">
        <v>51.64</v>
      </c>
      <c r="AL18">
        <v>21.5</v>
      </c>
      <c r="AM18">
        <v>0</v>
      </c>
      <c r="AN18">
        <v>0</v>
      </c>
      <c r="AO18">
        <v>11.03</v>
      </c>
      <c r="AP18">
        <v>11.53</v>
      </c>
      <c r="AQ18">
        <v>14.93</v>
      </c>
      <c r="AR18">
        <v>5.19</v>
      </c>
      <c r="AS18">
        <v>5.38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2392.7400000000002</v>
      </c>
    </row>
    <row r="19" spans="1:117">
      <c r="A19" t="s">
        <v>61</v>
      </c>
      <c r="B19">
        <v>0</v>
      </c>
      <c r="C19">
        <v>0</v>
      </c>
      <c r="D19">
        <v>42.74</v>
      </c>
      <c r="E19">
        <v>0</v>
      </c>
      <c r="F19">
        <v>0</v>
      </c>
      <c r="G19">
        <v>68.959999999999994</v>
      </c>
      <c r="H19">
        <v>0</v>
      </c>
      <c r="I19">
        <v>21.92</v>
      </c>
      <c r="J19">
        <v>66.849999999999994</v>
      </c>
      <c r="K19">
        <v>341.57</v>
      </c>
      <c r="L19">
        <v>454.31</v>
      </c>
      <c r="M19">
        <v>46</v>
      </c>
      <c r="N19">
        <v>118.76</v>
      </c>
      <c r="O19">
        <v>124.32</v>
      </c>
      <c r="P19">
        <v>138.75</v>
      </c>
      <c r="Q19">
        <v>20.56</v>
      </c>
      <c r="R19">
        <v>42.4</v>
      </c>
      <c r="S19">
        <v>0</v>
      </c>
      <c r="T19">
        <v>0</v>
      </c>
      <c r="U19">
        <v>410.62</v>
      </c>
      <c r="V19">
        <v>14.3</v>
      </c>
      <c r="W19">
        <v>44.92</v>
      </c>
      <c r="X19">
        <v>148.30000000000001</v>
      </c>
      <c r="Y19">
        <v>0</v>
      </c>
      <c r="Z19">
        <v>0</v>
      </c>
      <c r="AA19">
        <v>0</v>
      </c>
      <c r="AB19">
        <v>2.4</v>
      </c>
      <c r="AC19">
        <v>0</v>
      </c>
      <c r="AD19">
        <v>9.11</v>
      </c>
      <c r="AE19">
        <v>42.98</v>
      </c>
      <c r="AF19">
        <v>8.8699999999999992</v>
      </c>
      <c r="AG19">
        <v>41.12</v>
      </c>
      <c r="AH19">
        <v>46.78</v>
      </c>
      <c r="AI19">
        <v>0</v>
      </c>
      <c r="AJ19">
        <v>0</v>
      </c>
      <c r="AK19">
        <v>51.64</v>
      </c>
      <c r="AL19">
        <v>21.5</v>
      </c>
      <c r="AM19">
        <v>0</v>
      </c>
      <c r="AN19">
        <v>0</v>
      </c>
      <c r="AO19">
        <v>11.03</v>
      </c>
      <c r="AP19">
        <v>11.53</v>
      </c>
      <c r="AQ19">
        <v>14.93</v>
      </c>
      <c r="AR19">
        <v>5.19</v>
      </c>
      <c r="AS19">
        <v>5.38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2392.7400000000002</v>
      </c>
    </row>
    <row r="20" spans="1:117">
      <c r="A20" t="s">
        <v>62</v>
      </c>
      <c r="B20">
        <v>0</v>
      </c>
      <c r="C20">
        <v>0</v>
      </c>
      <c r="D20">
        <v>42.74</v>
      </c>
      <c r="E20">
        <v>0</v>
      </c>
      <c r="F20">
        <v>0</v>
      </c>
      <c r="G20">
        <v>68.959999999999994</v>
      </c>
      <c r="H20">
        <v>0</v>
      </c>
      <c r="I20">
        <v>21.92</v>
      </c>
      <c r="J20">
        <v>66.849999999999994</v>
      </c>
      <c r="K20">
        <v>341.57</v>
      </c>
      <c r="L20">
        <v>454.31</v>
      </c>
      <c r="M20">
        <v>46</v>
      </c>
      <c r="N20">
        <v>118.76</v>
      </c>
      <c r="O20">
        <v>124.32</v>
      </c>
      <c r="P20">
        <v>138.75</v>
      </c>
      <c r="Q20">
        <v>20.56</v>
      </c>
      <c r="R20">
        <v>42.4</v>
      </c>
      <c r="S20">
        <v>0</v>
      </c>
      <c r="T20">
        <v>0</v>
      </c>
      <c r="U20">
        <v>410.62</v>
      </c>
      <c r="V20">
        <v>14.3</v>
      </c>
      <c r="W20">
        <v>44.92</v>
      </c>
      <c r="X20">
        <v>148.30000000000001</v>
      </c>
      <c r="Y20">
        <v>0</v>
      </c>
      <c r="Z20">
        <v>0</v>
      </c>
      <c r="AA20">
        <v>0</v>
      </c>
      <c r="AB20">
        <v>2.4</v>
      </c>
      <c r="AC20">
        <v>0</v>
      </c>
      <c r="AD20">
        <v>9.11</v>
      </c>
      <c r="AE20">
        <v>42.98</v>
      </c>
      <c r="AF20">
        <v>8.8699999999999992</v>
      </c>
      <c r="AG20">
        <v>41.12</v>
      </c>
      <c r="AH20">
        <v>46.78</v>
      </c>
      <c r="AI20">
        <v>0</v>
      </c>
      <c r="AJ20">
        <v>0</v>
      </c>
      <c r="AK20">
        <v>51.64</v>
      </c>
      <c r="AL20">
        <v>26.14</v>
      </c>
      <c r="AM20">
        <v>0</v>
      </c>
      <c r="AN20">
        <v>0</v>
      </c>
      <c r="AO20">
        <v>11.03</v>
      </c>
      <c r="AP20">
        <v>11.53</v>
      </c>
      <c r="AQ20">
        <v>14.93</v>
      </c>
      <c r="AR20">
        <v>5.19</v>
      </c>
      <c r="AS20">
        <v>5.38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2397.38</v>
      </c>
    </row>
    <row r="21" spans="1:117">
      <c r="A21" t="s">
        <v>63</v>
      </c>
      <c r="B21">
        <v>0</v>
      </c>
      <c r="C21">
        <v>0</v>
      </c>
      <c r="D21">
        <v>42.74</v>
      </c>
      <c r="E21">
        <v>0</v>
      </c>
      <c r="F21">
        <v>0</v>
      </c>
      <c r="G21">
        <v>68.959999999999994</v>
      </c>
      <c r="H21">
        <v>0</v>
      </c>
      <c r="I21">
        <v>21.92</v>
      </c>
      <c r="J21">
        <v>66.849999999999994</v>
      </c>
      <c r="K21">
        <v>341.57</v>
      </c>
      <c r="L21">
        <v>454.31</v>
      </c>
      <c r="M21">
        <v>46</v>
      </c>
      <c r="N21">
        <v>118.76</v>
      </c>
      <c r="O21">
        <v>124.32</v>
      </c>
      <c r="P21">
        <v>138.75</v>
      </c>
      <c r="Q21">
        <v>20.56</v>
      </c>
      <c r="R21">
        <v>42.4</v>
      </c>
      <c r="S21">
        <v>0</v>
      </c>
      <c r="T21">
        <v>0</v>
      </c>
      <c r="U21">
        <v>410.62</v>
      </c>
      <c r="V21">
        <v>14.3</v>
      </c>
      <c r="W21">
        <v>44.92</v>
      </c>
      <c r="X21">
        <v>148.30000000000001</v>
      </c>
      <c r="Y21">
        <v>0</v>
      </c>
      <c r="Z21">
        <v>0</v>
      </c>
      <c r="AA21">
        <v>0</v>
      </c>
      <c r="AB21">
        <v>2.4</v>
      </c>
      <c r="AC21">
        <v>0</v>
      </c>
      <c r="AD21">
        <v>9.11</v>
      </c>
      <c r="AE21">
        <v>42.98</v>
      </c>
      <c r="AF21">
        <v>8.8699999999999992</v>
      </c>
      <c r="AG21">
        <v>41.12</v>
      </c>
      <c r="AH21">
        <v>46.78</v>
      </c>
      <c r="AI21">
        <v>0</v>
      </c>
      <c r="AJ21">
        <v>0</v>
      </c>
      <c r="AK21">
        <v>51.64</v>
      </c>
      <c r="AL21">
        <v>26.14</v>
      </c>
      <c r="AM21">
        <v>0</v>
      </c>
      <c r="AN21">
        <v>0</v>
      </c>
      <c r="AO21">
        <v>10.88</v>
      </c>
      <c r="AP21">
        <v>11.53</v>
      </c>
      <c r="AQ21">
        <v>14.93</v>
      </c>
      <c r="AR21">
        <v>5.19</v>
      </c>
      <c r="AS21">
        <v>5.38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2397.23</v>
      </c>
    </row>
    <row r="22" spans="1:117">
      <c r="A22" t="s">
        <v>64</v>
      </c>
      <c r="B22">
        <v>0</v>
      </c>
      <c r="C22">
        <v>0</v>
      </c>
      <c r="D22">
        <v>42.74</v>
      </c>
      <c r="E22">
        <v>0</v>
      </c>
      <c r="F22">
        <v>0</v>
      </c>
      <c r="G22">
        <v>68.959999999999994</v>
      </c>
      <c r="H22">
        <v>0</v>
      </c>
      <c r="I22">
        <v>21.92</v>
      </c>
      <c r="J22">
        <v>66.849999999999994</v>
      </c>
      <c r="K22">
        <v>341.57</v>
      </c>
      <c r="L22">
        <v>454.31</v>
      </c>
      <c r="M22">
        <v>46</v>
      </c>
      <c r="N22">
        <v>118.76</v>
      </c>
      <c r="O22">
        <v>124.32</v>
      </c>
      <c r="P22">
        <v>138.75</v>
      </c>
      <c r="Q22">
        <v>20.56</v>
      </c>
      <c r="R22">
        <v>42.4</v>
      </c>
      <c r="S22">
        <v>0</v>
      </c>
      <c r="T22">
        <v>0</v>
      </c>
      <c r="U22">
        <v>410.62</v>
      </c>
      <c r="V22">
        <v>14.3</v>
      </c>
      <c r="W22">
        <v>44.92</v>
      </c>
      <c r="X22">
        <v>148.30000000000001</v>
      </c>
      <c r="Y22">
        <v>0</v>
      </c>
      <c r="Z22">
        <v>0</v>
      </c>
      <c r="AA22">
        <v>0</v>
      </c>
      <c r="AB22">
        <v>2.4</v>
      </c>
      <c r="AC22">
        <v>0</v>
      </c>
      <c r="AD22">
        <v>9.11</v>
      </c>
      <c r="AE22">
        <v>42.98</v>
      </c>
      <c r="AF22">
        <v>8.8699999999999992</v>
      </c>
      <c r="AG22">
        <v>41.12</v>
      </c>
      <c r="AH22">
        <v>46.78</v>
      </c>
      <c r="AI22">
        <v>0</v>
      </c>
      <c r="AJ22">
        <v>0</v>
      </c>
      <c r="AK22">
        <v>51.64</v>
      </c>
      <c r="AL22">
        <v>26.14</v>
      </c>
      <c r="AM22">
        <v>0</v>
      </c>
      <c r="AN22">
        <v>0</v>
      </c>
      <c r="AO22">
        <v>10.88</v>
      </c>
      <c r="AP22">
        <v>11.53</v>
      </c>
      <c r="AQ22">
        <v>14.93</v>
      </c>
      <c r="AR22">
        <v>5.19</v>
      </c>
      <c r="AS22">
        <v>5.38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2397.23</v>
      </c>
    </row>
    <row r="23" spans="1:117">
      <c r="A23" t="s">
        <v>65</v>
      </c>
      <c r="B23">
        <v>0</v>
      </c>
      <c r="C23">
        <v>0</v>
      </c>
      <c r="D23">
        <v>42.74</v>
      </c>
      <c r="E23">
        <v>0</v>
      </c>
      <c r="F23">
        <v>0</v>
      </c>
      <c r="G23">
        <v>68.959999999999994</v>
      </c>
      <c r="H23">
        <v>0</v>
      </c>
      <c r="I23">
        <v>21.92</v>
      </c>
      <c r="J23">
        <v>66.849999999999994</v>
      </c>
      <c r="K23">
        <v>341.57</v>
      </c>
      <c r="L23">
        <v>454.31</v>
      </c>
      <c r="M23">
        <v>46</v>
      </c>
      <c r="N23">
        <v>118.76</v>
      </c>
      <c r="O23">
        <v>124.32</v>
      </c>
      <c r="P23">
        <v>138.75</v>
      </c>
      <c r="Q23">
        <v>20.56</v>
      </c>
      <c r="R23">
        <v>42.4</v>
      </c>
      <c r="S23">
        <v>0</v>
      </c>
      <c r="T23">
        <v>0</v>
      </c>
      <c r="U23">
        <v>410.62</v>
      </c>
      <c r="V23">
        <v>14.3</v>
      </c>
      <c r="W23">
        <v>44.92</v>
      </c>
      <c r="X23">
        <v>148.30000000000001</v>
      </c>
      <c r="Y23">
        <v>0</v>
      </c>
      <c r="Z23">
        <v>0</v>
      </c>
      <c r="AA23">
        <v>0</v>
      </c>
      <c r="AB23">
        <v>2.4</v>
      </c>
      <c r="AC23">
        <v>0</v>
      </c>
      <c r="AD23">
        <v>9.11</v>
      </c>
      <c r="AE23">
        <v>42.98</v>
      </c>
      <c r="AF23">
        <v>8.8699999999999992</v>
      </c>
      <c r="AG23">
        <v>41.12</v>
      </c>
      <c r="AH23">
        <v>46.78</v>
      </c>
      <c r="AI23">
        <v>0</v>
      </c>
      <c r="AJ23">
        <v>0</v>
      </c>
      <c r="AK23">
        <v>51.64</v>
      </c>
      <c r="AL23">
        <v>26.14</v>
      </c>
      <c r="AM23">
        <v>0</v>
      </c>
      <c r="AN23">
        <v>0</v>
      </c>
      <c r="AO23">
        <v>10.73</v>
      </c>
      <c r="AP23">
        <v>11.53</v>
      </c>
      <c r="AQ23">
        <v>14.93</v>
      </c>
      <c r="AR23">
        <v>5.19</v>
      </c>
      <c r="AS23">
        <v>5.38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2397.08</v>
      </c>
    </row>
    <row r="24" spans="1:117">
      <c r="A24" t="s">
        <v>66</v>
      </c>
      <c r="B24">
        <v>0</v>
      </c>
      <c r="C24">
        <v>0</v>
      </c>
      <c r="D24">
        <v>42.74</v>
      </c>
      <c r="E24">
        <v>0</v>
      </c>
      <c r="F24">
        <v>0</v>
      </c>
      <c r="G24">
        <v>68.959999999999994</v>
      </c>
      <c r="H24">
        <v>0</v>
      </c>
      <c r="I24">
        <v>21.92</v>
      </c>
      <c r="J24">
        <v>66.849999999999994</v>
      </c>
      <c r="K24">
        <v>341.57</v>
      </c>
      <c r="L24">
        <v>454.31</v>
      </c>
      <c r="M24">
        <v>46</v>
      </c>
      <c r="N24">
        <v>118.76</v>
      </c>
      <c r="O24">
        <v>124.32</v>
      </c>
      <c r="P24">
        <v>138.75</v>
      </c>
      <c r="Q24">
        <v>20.56</v>
      </c>
      <c r="R24">
        <v>42.4</v>
      </c>
      <c r="S24">
        <v>0</v>
      </c>
      <c r="T24">
        <v>0</v>
      </c>
      <c r="U24">
        <v>410.62</v>
      </c>
      <c r="V24">
        <v>14.3</v>
      </c>
      <c r="W24">
        <v>44.92</v>
      </c>
      <c r="X24">
        <v>148.30000000000001</v>
      </c>
      <c r="Y24">
        <v>0</v>
      </c>
      <c r="Z24">
        <v>1.1000000000000001</v>
      </c>
      <c r="AA24">
        <v>0</v>
      </c>
      <c r="AB24">
        <v>2.4</v>
      </c>
      <c r="AC24">
        <v>0</v>
      </c>
      <c r="AD24">
        <v>9.11</v>
      </c>
      <c r="AE24">
        <v>42.98</v>
      </c>
      <c r="AF24">
        <v>8.8699999999999992</v>
      </c>
      <c r="AG24">
        <v>41.12</v>
      </c>
      <c r="AH24">
        <v>46.78</v>
      </c>
      <c r="AI24">
        <v>2.5499999999999998</v>
      </c>
      <c r="AJ24">
        <v>0</v>
      </c>
      <c r="AK24">
        <v>51.64</v>
      </c>
      <c r="AL24">
        <v>26.14</v>
      </c>
      <c r="AM24">
        <v>0</v>
      </c>
      <c r="AN24">
        <v>0</v>
      </c>
      <c r="AO24">
        <v>10.44</v>
      </c>
      <c r="AP24">
        <v>11.53</v>
      </c>
      <c r="AQ24">
        <v>14.93</v>
      </c>
      <c r="AR24">
        <v>5.19</v>
      </c>
      <c r="AS24">
        <v>5.38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2400.44</v>
      </c>
    </row>
    <row r="25" spans="1:117">
      <c r="A25" t="s">
        <v>67</v>
      </c>
      <c r="B25">
        <v>0</v>
      </c>
      <c r="C25">
        <v>0</v>
      </c>
      <c r="D25">
        <v>42.74</v>
      </c>
      <c r="E25">
        <v>0</v>
      </c>
      <c r="F25">
        <v>0</v>
      </c>
      <c r="G25">
        <v>68.959999999999994</v>
      </c>
      <c r="H25">
        <v>0</v>
      </c>
      <c r="I25">
        <v>21.92</v>
      </c>
      <c r="J25">
        <v>66.849999999999994</v>
      </c>
      <c r="K25">
        <v>341.57</v>
      </c>
      <c r="L25">
        <v>454.31</v>
      </c>
      <c r="M25">
        <v>46</v>
      </c>
      <c r="N25">
        <v>118.76</v>
      </c>
      <c r="O25">
        <v>124.32</v>
      </c>
      <c r="P25">
        <v>138.75</v>
      </c>
      <c r="Q25">
        <v>20.56</v>
      </c>
      <c r="R25">
        <v>42.4</v>
      </c>
      <c r="S25">
        <v>0</v>
      </c>
      <c r="T25">
        <v>0</v>
      </c>
      <c r="U25">
        <v>410.62</v>
      </c>
      <c r="V25">
        <v>14.3</v>
      </c>
      <c r="W25">
        <v>44.92</v>
      </c>
      <c r="X25">
        <v>148.30000000000001</v>
      </c>
      <c r="Y25">
        <v>0</v>
      </c>
      <c r="Z25">
        <v>6.52</v>
      </c>
      <c r="AA25">
        <v>0</v>
      </c>
      <c r="AB25">
        <v>13.17</v>
      </c>
      <c r="AC25">
        <v>9.68</v>
      </c>
      <c r="AD25">
        <v>18.23</v>
      </c>
      <c r="AE25">
        <v>42.98</v>
      </c>
      <c r="AF25">
        <v>8.8699999999999992</v>
      </c>
      <c r="AG25">
        <v>41.12</v>
      </c>
      <c r="AH25">
        <v>70.17</v>
      </c>
      <c r="AI25">
        <v>6.36</v>
      </c>
      <c r="AJ25">
        <v>0</v>
      </c>
      <c r="AK25">
        <v>51.64</v>
      </c>
      <c r="AL25">
        <v>21.5</v>
      </c>
      <c r="AM25">
        <v>0</v>
      </c>
      <c r="AN25">
        <v>0</v>
      </c>
      <c r="AO25">
        <v>10.23</v>
      </c>
      <c r="AP25">
        <v>11.53</v>
      </c>
      <c r="AQ25">
        <v>14.93</v>
      </c>
      <c r="AR25">
        <v>5.19</v>
      </c>
      <c r="AS25">
        <v>5.38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2457.7799999999997</v>
      </c>
    </row>
    <row r="26" spans="1:117">
      <c r="A26" t="s">
        <v>68</v>
      </c>
      <c r="B26">
        <v>0</v>
      </c>
      <c r="C26">
        <v>0</v>
      </c>
      <c r="D26">
        <v>42.74</v>
      </c>
      <c r="E26">
        <v>0</v>
      </c>
      <c r="F26">
        <v>0</v>
      </c>
      <c r="G26">
        <v>68.959999999999994</v>
      </c>
      <c r="H26">
        <v>0</v>
      </c>
      <c r="I26">
        <v>21.92</v>
      </c>
      <c r="J26">
        <v>66.849999999999994</v>
      </c>
      <c r="K26">
        <v>341.57</v>
      </c>
      <c r="L26">
        <v>454.31</v>
      </c>
      <c r="M26">
        <v>46</v>
      </c>
      <c r="N26">
        <v>118.76</v>
      </c>
      <c r="O26">
        <v>124.32</v>
      </c>
      <c r="P26">
        <v>138.75</v>
      </c>
      <c r="Q26">
        <v>20.56</v>
      </c>
      <c r="R26">
        <v>42.4</v>
      </c>
      <c r="S26">
        <v>0</v>
      </c>
      <c r="T26">
        <v>0</v>
      </c>
      <c r="U26">
        <v>410.62</v>
      </c>
      <c r="V26">
        <v>14.3</v>
      </c>
      <c r="W26">
        <v>44.92</v>
      </c>
      <c r="X26">
        <v>148.30000000000001</v>
      </c>
      <c r="Y26">
        <v>0</v>
      </c>
      <c r="Z26">
        <v>6.52</v>
      </c>
      <c r="AA26">
        <v>11.85</v>
      </c>
      <c r="AB26">
        <v>26.34</v>
      </c>
      <c r="AC26">
        <v>19.36</v>
      </c>
      <c r="AD26">
        <v>27.48</v>
      </c>
      <c r="AE26">
        <v>42.98</v>
      </c>
      <c r="AF26">
        <v>17.75</v>
      </c>
      <c r="AG26">
        <v>41.12</v>
      </c>
      <c r="AH26">
        <v>88.93</v>
      </c>
      <c r="AI26">
        <v>49.01</v>
      </c>
      <c r="AJ26">
        <v>0</v>
      </c>
      <c r="AK26">
        <v>51.64</v>
      </c>
      <c r="AL26">
        <v>38.35</v>
      </c>
      <c r="AM26">
        <v>0</v>
      </c>
      <c r="AN26">
        <v>0</v>
      </c>
      <c r="AO26">
        <v>9.64</v>
      </c>
      <c r="AP26">
        <v>11.53</v>
      </c>
      <c r="AQ26">
        <v>14.93</v>
      </c>
      <c r="AR26">
        <v>5.19</v>
      </c>
      <c r="AS26">
        <v>5.38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2588.2799999999997</v>
      </c>
    </row>
    <row r="27" spans="1:117">
      <c r="A27" t="s">
        <v>69</v>
      </c>
      <c r="B27">
        <v>0</v>
      </c>
      <c r="C27">
        <v>0</v>
      </c>
      <c r="D27">
        <v>41.68</v>
      </c>
      <c r="E27">
        <v>0</v>
      </c>
      <c r="F27">
        <v>0</v>
      </c>
      <c r="G27">
        <v>68.959999999999994</v>
      </c>
      <c r="H27">
        <v>0</v>
      </c>
      <c r="I27">
        <v>21.92</v>
      </c>
      <c r="J27">
        <v>66.849999999999994</v>
      </c>
      <c r="K27">
        <v>341.57</v>
      </c>
      <c r="L27">
        <v>454.31</v>
      </c>
      <c r="M27">
        <v>46</v>
      </c>
      <c r="N27">
        <v>118.76</v>
      </c>
      <c r="O27">
        <v>124.32</v>
      </c>
      <c r="P27">
        <v>138.75</v>
      </c>
      <c r="Q27">
        <v>20.56</v>
      </c>
      <c r="R27">
        <v>42.4</v>
      </c>
      <c r="S27">
        <v>0</v>
      </c>
      <c r="T27">
        <v>0</v>
      </c>
      <c r="U27">
        <v>410.62</v>
      </c>
      <c r="V27">
        <v>14.3</v>
      </c>
      <c r="W27">
        <v>44.92</v>
      </c>
      <c r="X27">
        <v>148.30000000000001</v>
      </c>
      <c r="Y27">
        <v>0</v>
      </c>
      <c r="Z27">
        <v>19.559999999999999</v>
      </c>
      <c r="AA27">
        <v>14.05</v>
      </c>
      <c r="AB27">
        <v>40.79</v>
      </c>
      <c r="AC27">
        <v>30.56</v>
      </c>
      <c r="AD27">
        <v>37.65</v>
      </c>
      <c r="AE27">
        <v>49.43</v>
      </c>
      <c r="AF27">
        <v>26.62</v>
      </c>
      <c r="AG27">
        <v>41.12</v>
      </c>
      <c r="AH27">
        <v>116.95</v>
      </c>
      <c r="AI27">
        <v>49.01</v>
      </c>
      <c r="AJ27">
        <v>0</v>
      </c>
      <c r="AK27">
        <v>51.64</v>
      </c>
      <c r="AL27">
        <v>79.38</v>
      </c>
      <c r="AM27">
        <v>0</v>
      </c>
      <c r="AN27">
        <v>0</v>
      </c>
      <c r="AO27">
        <v>9.27</v>
      </c>
      <c r="AP27">
        <v>13.06</v>
      </c>
      <c r="AQ27">
        <v>31.13</v>
      </c>
      <c r="AR27">
        <v>5.19</v>
      </c>
      <c r="AS27">
        <v>5.38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2740.0099999999998</v>
      </c>
    </row>
    <row r="28" spans="1:117">
      <c r="A28" t="s">
        <v>70</v>
      </c>
      <c r="B28">
        <v>0</v>
      </c>
      <c r="C28">
        <v>0</v>
      </c>
      <c r="D28">
        <v>41.68</v>
      </c>
      <c r="E28">
        <v>0</v>
      </c>
      <c r="F28">
        <v>0</v>
      </c>
      <c r="G28">
        <v>68.959999999999994</v>
      </c>
      <c r="H28">
        <v>0</v>
      </c>
      <c r="I28">
        <v>21.92</v>
      </c>
      <c r="J28">
        <v>66.849999999999994</v>
      </c>
      <c r="K28">
        <v>341.57</v>
      </c>
      <c r="L28">
        <v>454.31</v>
      </c>
      <c r="M28">
        <v>46</v>
      </c>
      <c r="N28">
        <v>118.76</v>
      </c>
      <c r="O28">
        <v>124.32</v>
      </c>
      <c r="P28">
        <v>138.75</v>
      </c>
      <c r="Q28">
        <v>20.56</v>
      </c>
      <c r="R28">
        <v>42.4</v>
      </c>
      <c r="S28">
        <v>0</v>
      </c>
      <c r="T28">
        <v>0</v>
      </c>
      <c r="U28">
        <v>410.62</v>
      </c>
      <c r="V28">
        <v>14.3</v>
      </c>
      <c r="W28">
        <v>44.92</v>
      </c>
      <c r="X28">
        <v>148.30000000000001</v>
      </c>
      <c r="Y28">
        <v>0</v>
      </c>
      <c r="Z28">
        <v>19.559999999999999</v>
      </c>
      <c r="AA28">
        <v>14.05</v>
      </c>
      <c r="AB28">
        <v>40.79</v>
      </c>
      <c r="AC28">
        <v>30.56</v>
      </c>
      <c r="AD28">
        <v>37.65</v>
      </c>
      <c r="AE28">
        <v>49.43</v>
      </c>
      <c r="AF28">
        <v>26.62</v>
      </c>
      <c r="AG28">
        <v>41.12</v>
      </c>
      <c r="AH28">
        <v>116.95</v>
      </c>
      <c r="AI28">
        <v>49.01</v>
      </c>
      <c r="AJ28">
        <v>0</v>
      </c>
      <c r="AK28">
        <v>51.64</v>
      </c>
      <c r="AL28">
        <v>79.38</v>
      </c>
      <c r="AM28">
        <v>0</v>
      </c>
      <c r="AN28">
        <v>0</v>
      </c>
      <c r="AO28">
        <v>8.9600000000000009</v>
      </c>
      <c r="AP28">
        <v>13.06</v>
      </c>
      <c r="AQ28">
        <v>31.13</v>
      </c>
      <c r="AR28">
        <v>6.63</v>
      </c>
      <c r="AS28">
        <v>5.38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2741.14</v>
      </c>
    </row>
    <row r="29" spans="1:117">
      <c r="A29" t="s">
        <v>71</v>
      </c>
      <c r="B29">
        <v>0</v>
      </c>
      <c r="C29">
        <v>0</v>
      </c>
      <c r="D29">
        <v>41.68</v>
      </c>
      <c r="E29">
        <v>0</v>
      </c>
      <c r="F29">
        <v>0</v>
      </c>
      <c r="G29">
        <v>68.959999999999994</v>
      </c>
      <c r="H29">
        <v>0</v>
      </c>
      <c r="I29">
        <v>21.92</v>
      </c>
      <c r="J29">
        <v>66.849999999999994</v>
      </c>
      <c r="K29">
        <v>341.57</v>
      </c>
      <c r="L29">
        <v>454.31</v>
      </c>
      <c r="M29">
        <v>46</v>
      </c>
      <c r="N29">
        <v>118.76</v>
      </c>
      <c r="O29">
        <v>124.32</v>
      </c>
      <c r="P29">
        <v>138.75</v>
      </c>
      <c r="Q29">
        <v>20.56</v>
      </c>
      <c r="R29">
        <v>42.4</v>
      </c>
      <c r="S29">
        <v>0</v>
      </c>
      <c r="T29">
        <v>0</v>
      </c>
      <c r="U29">
        <v>410.62</v>
      </c>
      <c r="V29">
        <v>14.3</v>
      </c>
      <c r="W29">
        <v>44.92</v>
      </c>
      <c r="X29">
        <v>148.30000000000001</v>
      </c>
      <c r="Y29">
        <v>0</v>
      </c>
      <c r="Z29">
        <v>19.559999999999999</v>
      </c>
      <c r="AA29">
        <v>14.05</v>
      </c>
      <c r="AB29">
        <v>40.79</v>
      </c>
      <c r="AC29">
        <v>30.56</v>
      </c>
      <c r="AD29">
        <v>37.65</v>
      </c>
      <c r="AE29">
        <v>49.43</v>
      </c>
      <c r="AF29">
        <v>26.62</v>
      </c>
      <c r="AG29">
        <v>41.12</v>
      </c>
      <c r="AH29">
        <v>116.95</v>
      </c>
      <c r="AI29">
        <v>49.01</v>
      </c>
      <c r="AJ29">
        <v>0</v>
      </c>
      <c r="AK29">
        <v>51.64</v>
      </c>
      <c r="AL29">
        <v>79.38</v>
      </c>
      <c r="AM29">
        <v>0</v>
      </c>
      <c r="AN29">
        <v>0</v>
      </c>
      <c r="AO29">
        <v>8.9600000000000009</v>
      </c>
      <c r="AP29">
        <v>13.06</v>
      </c>
      <c r="AQ29">
        <v>31.13</v>
      </c>
      <c r="AR29">
        <v>9.93</v>
      </c>
      <c r="AS29">
        <v>5.38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2744.4399999999996</v>
      </c>
    </row>
    <row r="30" spans="1:117">
      <c r="A30" t="s">
        <v>72</v>
      </c>
      <c r="B30">
        <v>0</v>
      </c>
      <c r="C30">
        <v>0</v>
      </c>
      <c r="D30">
        <v>41.68</v>
      </c>
      <c r="E30">
        <v>0</v>
      </c>
      <c r="F30">
        <v>0</v>
      </c>
      <c r="G30">
        <v>68.959999999999994</v>
      </c>
      <c r="H30">
        <v>0</v>
      </c>
      <c r="I30">
        <v>21.92</v>
      </c>
      <c r="J30">
        <v>66.849999999999994</v>
      </c>
      <c r="K30">
        <v>341.57</v>
      </c>
      <c r="L30">
        <v>454.31</v>
      </c>
      <c r="M30">
        <v>46</v>
      </c>
      <c r="N30">
        <v>118.76</v>
      </c>
      <c r="O30">
        <v>124.32</v>
      </c>
      <c r="P30">
        <v>138.75</v>
      </c>
      <c r="Q30">
        <v>20.56</v>
      </c>
      <c r="R30">
        <v>42.4</v>
      </c>
      <c r="S30">
        <v>0</v>
      </c>
      <c r="T30">
        <v>0</v>
      </c>
      <c r="U30">
        <v>410.62</v>
      </c>
      <c r="V30">
        <v>14.3</v>
      </c>
      <c r="W30">
        <v>44.92</v>
      </c>
      <c r="X30">
        <v>148.30000000000001</v>
      </c>
      <c r="Y30">
        <v>0</v>
      </c>
      <c r="Z30">
        <v>19.559999999999999</v>
      </c>
      <c r="AA30">
        <v>14.05</v>
      </c>
      <c r="AB30">
        <v>40.79</v>
      </c>
      <c r="AC30">
        <v>30.56</v>
      </c>
      <c r="AD30">
        <v>37.65</v>
      </c>
      <c r="AE30">
        <v>49.43</v>
      </c>
      <c r="AF30">
        <v>26.62</v>
      </c>
      <c r="AG30">
        <v>41.12</v>
      </c>
      <c r="AH30">
        <v>116.95</v>
      </c>
      <c r="AI30">
        <v>33.1</v>
      </c>
      <c r="AJ30">
        <v>0</v>
      </c>
      <c r="AK30">
        <v>51.64</v>
      </c>
      <c r="AL30">
        <v>79.38</v>
      </c>
      <c r="AM30">
        <v>0</v>
      </c>
      <c r="AN30">
        <v>0</v>
      </c>
      <c r="AO30">
        <v>9.06</v>
      </c>
      <c r="AP30">
        <v>13.06</v>
      </c>
      <c r="AQ30">
        <v>30.68</v>
      </c>
      <c r="AR30">
        <v>48.57</v>
      </c>
      <c r="AS30">
        <v>5.38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2766.8199999999993</v>
      </c>
    </row>
    <row r="31" spans="1:117">
      <c r="A31" t="s">
        <v>73</v>
      </c>
      <c r="B31">
        <v>0</v>
      </c>
      <c r="C31">
        <v>0</v>
      </c>
      <c r="D31">
        <v>41.68</v>
      </c>
      <c r="E31">
        <v>0</v>
      </c>
      <c r="F31">
        <v>0</v>
      </c>
      <c r="G31">
        <v>68.959999999999994</v>
      </c>
      <c r="H31">
        <v>0</v>
      </c>
      <c r="I31">
        <v>21.92</v>
      </c>
      <c r="J31">
        <v>66.849999999999994</v>
      </c>
      <c r="K31">
        <v>341.57</v>
      </c>
      <c r="L31">
        <v>454.31</v>
      </c>
      <c r="M31">
        <v>46</v>
      </c>
      <c r="N31">
        <v>118.76</v>
      </c>
      <c r="O31">
        <v>124.32</v>
      </c>
      <c r="P31">
        <v>138.75</v>
      </c>
      <c r="Q31">
        <v>20.56</v>
      </c>
      <c r="R31">
        <v>42.4</v>
      </c>
      <c r="S31">
        <v>0</v>
      </c>
      <c r="T31">
        <v>0</v>
      </c>
      <c r="U31">
        <v>410.62</v>
      </c>
      <c r="V31">
        <v>14.3</v>
      </c>
      <c r="W31">
        <v>44.92</v>
      </c>
      <c r="X31">
        <v>148.30000000000001</v>
      </c>
      <c r="Y31">
        <v>0</v>
      </c>
      <c r="Z31">
        <v>6.52</v>
      </c>
      <c r="AA31">
        <v>11.85</v>
      </c>
      <c r="AB31">
        <v>39.51</v>
      </c>
      <c r="AC31">
        <v>19.36</v>
      </c>
      <c r="AD31">
        <v>27.48</v>
      </c>
      <c r="AE31">
        <v>42.98</v>
      </c>
      <c r="AF31">
        <v>9.86</v>
      </c>
      <c r="AG31">
        <v>41.12</v>
      </c>
      <c r="AH31">
        <v>116.95</v>
      </c>
      <c r="AI31">
        <v>33.1</v>
      </c>
      <c r="AJ31">
        <v>0</v>
      </c>
      <c r="AK31">
        <v>51.64</v>
      </c>
      <c r="AL31">
        <v>27.89</v>
      </c>
      <c r="AM31">
        <v>0</v>
      </c>
      <c r="AN31">
        <v>0</v>
      </c>
      <c r="AO31">
        <v>9.35</v>
      </c>
      <c r="AP31">
        <v>11.53</v>
      </c>
      <c r="AQ31">
        <v>14.93</v>
      </c>
      <c r="AR31">
        <v>48.57</v>
      </c>
      <c r="AS31">
        <v>5.38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2637.24</v>
      </c>
    </row>
    <row r="32" spans="1:117">
      <c r="A32" t="s">
        <v>74</v>
      </c>
      <c r="B32">
        <v>0</v>
      </c>
      <c r="C32">
        <v>0</v>
      </c>
      <c r="D32">
        <v>41.68</v>
      </c>
      <c r="E32">
        <v>0</v>
      </c>
      <c r="F32">
        <v>0</v>
      </c>
      <c r="G32">
        <v>68.959999999999994</v>
      </c>
      <c r="H32">
        <v>0</v>
      </c>
      <c r="I32">
        <v>21.92</v>
      </c>
      <c r="J32">
        <v>66.849999999999994</v>
      </c>
      <c r="K32">
        <v>341.57</v>
      </c>
      <c r="L32">
        <v>454.31</v>
      </c>
      <c r="M32">
        <v>46</v>
      </c>
      <c r="N32">
        <v>118.76</v>
      </c>
      <c r="O32">
        <v>124.32</v>
      </c>
      <c r="P32">
        <v>138.75</v>
      </c>
      <c r="Q32">
        <v>20.56</v>
      </c>
      <c r="R32">
        <v>42.4</v>
      </c>
      <c r="S32">
        <v>0</v>
      </c>
      <c r="T32">
        <v>0</v>
      </c>
      <c r="U32">
        <v>410.62</v>
      </c>
      <c r="V32">
        <v>14.3</v>
      </c>
      <c r="W32">
        <v>44.92</v>
      </c>
      <c r="X32">
        <v>148.30000000000001</v>
      </c>
      <c r="Y32">
        <v>0</v>
      </c>
      <c r="Z32">
        <v>6.52</v>
      </c>
      <c r="AA32">
        <v>0</v>
      </c>
      <c r="AB32">
        <v>26.34</v>
      </c>
      <c r="AC32">
        <v>9.68</v>
      </c>
      <c r="AD32">
        <v>18.23</v>
      </c>
      <c r="AE32">
        <v>42.98</v>
      </c>
      <c r="AF32">
        <v>8.8699999999999992</v>
      </c>
      <c r="AG32">
        <v>41.12</v>
      </c>
      <c r="AH32">
        <v>88.73</v>
      </c>
      <c r="AI32">
        <v>5.09</v>
      </c>
      <c r="AJ32">
        <v>0</v>
      </c>
      <c r="AK32">
        <v>51.64</v>
      </c>
      <c r="AL32">
        <v>26.14</v>
      </c>
      <c r="AM32">
        <v>0</v>
      </c>
      <c r="AN32">
        <v>0</v>
      </c>
      <c r="AO32">
        <v>9.5500000000000007</v>
      </c>
      <c r="AP32">
        <v>11.53</v>
      </c>
      <c r="AQ32">
        <v>0</v>
      </c>
      <c r="AR32">
        <v>11.04</v>
      </c>
      <c r="AS32">
        <v>5.38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2482.06</v>
      </c>
    </row>
    <row r="33" spans="1:117">
      <c r="A33" t="s">
        <v>75</v>
      </c>
      <c r="B33">
        <v>0</v>
      </c>
      <c r="C33">
        <v>0</v>
      </c>
      <c r="D33">
        <v>41.68</v>
      </c>
      <c r="E33">
        <v>0</v>
      </c>
      <c r="F33">
        <v>0</v>
      </c>
      <c r="G33">
        <v>68.959999999999994</v>
      </c>
      <c r="H33">
        <v>0</v>
      </c>
      <c r="I33">
        <v>21.92</v>
      </c>
      <c r="J33">
        <v>66.849999999999994</v>
      </c>
      <c r="K33">
        <v>341.57</v>
      </c>
      <c r="L33">
        <v>454.31</v>
      </c>
      <c r="M33">
        <v>46</v>
      </c>
      <c r="N33">
        <v>118.76</v>
      </c>
      <c r="O33">
        <v>124.32</v>
      </c>
      <c r="P33">
        <v>138.75</v>
      </c>
      <c r="Q33">
        <v>20.56</v>
      </c>
      <c r="R33">
        <v>42.4</v>
      </c>
      <c r="S33">
        <v>0</v>
      </c>
      <c r="T33">
        <v>0</v>
      </c>
      <c r="U33">
        <v>410.62</v>
      </c>
      <c r="V33">
        <v>14.3</v>
      </c>
      <c r="W33">
        <v>44.92</v>
      </c>
      <c r="X33">
        <v>148.30000000000001</v>
      </c>
      <c r="Y33">
        <v>0</v>
      </c>
      <c r="Z33">
        <v>6.52</v>
      </c>
      <c r="AA33">
        <v>0</v>
      </c>
      <c r="AB33">
        <v>12</v>
      </c>
      <c r="AC33">
        <v>9.68</v>
      </c>
      <c r="AD33">
        <v>18.23</v>
      </c>
      <c r="AE33">
        <v>42.98</v>
      </c>
      <c r="AF33">
        <v>8.8699999999999992</v>
      </c>
      <c r="AG33">
        <v>41.12</v>
      </c>
      <c r="AH33">
        <v>70.17</v>
      </c>
      <c r="AI33">
        <v>2.5499999999999998</v>
      </c>
      <c r="AJ33">
        <v>0</v>
      </c>
      <c r="AK33">
        <v>51.64</v>
      </c>
      <c r="AL33">
        <v>26.14</v>
      </c>
      <c r="AM33">
        <v>0</v>
      </c>
      <c r="AN33">
        <v>0</v>
      </c>
      <c r="AO33">
        <v>9.9</v>
      </c>
      <c r="AP33">
        <v>11.53</v>
      </c>
      <c r="AQ33">
        <v>0</v>
      </c>
      <c r="AR33">
        <v>7.73</v>
      </c>
      <c r="AS33">
        <v>5.38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2443.66</v>
      </c>
    </row>
    <row r="34" spans="1:117">
      <c r="A34" t="s">
        <v>76</v>
      </c>
      <c r="B34">
        <v>0</v>
      </c>
      <c r="C34">
        <v>0</v>
      </c>
      <c r="D34">
        <v>41.68</v>
      </c>
      <c r="E34">
        <v>0</v>
      </c>
      <c r="F34">
        <v>0</v>
      </c>
      <c r="G34">
        <v>68.959999999999994</v>
      </c>
      <c r="H34">
        <v>0</v>
      </c>
      <c r="I34">
        <v>21.92</v>
      </c>
      <c r="J34">
        <v>66.849999999999994</v>
      </c>
      <c r="K34">
        <v>341.57</v>
      </c>
      <c r="L34">
        <v>454.31</v>
      </c>
      <c r="M34">
        <v>46</v>
      </c>
      <c r="N34">
        <v>118.76</v>
      </c>
      <c r="O34">
        <v>124.32</v>
      </c>
      <c r="P34">
        <v>138.75</v>
      </c>
      <c r="Q34">
        <v>20.56</v>
      </c>
      <c r="R34">
        <v>42.4</v>
      </c>
      <c r="S34">
        <v>0</v>
      </c>
      <c r="T34">
        <v>0</v>
      </c>
      <c r="U34">
        <v>410.62</v>
      </c>
      <c r="V34">
        <v>14.3</v>
      </c>
      <c r="W34">
        <v>44.92</v>
      </c>
      <c r="X34">
        <v>148.30000000000001</v>
      </c>
      <c r="Y34">
        <v>0</v>
      </c>
      <c r="Z34">
        <v>6.52</v>
      </c>
      <c r="AA34">
        <v>0</v>
      </c>
      <c r="AB34">
        <v>12</v>
      </c>
      <c r="AC34">
        <v>9.68</v>
      </c>
      <c r="AD34">
        <v>18.23</v>
      </c>
      <c r="AE34">
        <v>42.98</v>
      </c>
      <c r="AF34">
        <v>8.8699999999999992</v>
      </c>
      <c r="AG34">
        <v>41.12</v>
      </c>
      <c r="AH34">
        <v>70.17</v>
      </c>
      <c r="AI34">
        <v>0</v>
      </c>
      <c r="AJ34">
        <v>0</v>
      </c>
      <c r="AK34">
        <v>51.64</v>
      </c>
      <c r="AL34">
        <v>26.14</v>
      </c>
      <c r="AM34">
        <v>0</v>
      </c>
      <c r="AN34">
        <v>0</v>
      </c>
      <c r="AO34">
        <v>10.29</v>
      </c>
      <c r="AP34">
        <v>11.53</v>
      </c>
      <c r="AQ34">
        <v>0</v>
      </c>
      <c r="AR34">
        <v>7.73</v>
      </c>
      <c r="AS34">
        <v>5.38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2441.4999999999995</v>
      </c>
    </row>
    <row r="35" spans="1:117">
      <c r="A35" t="s">
        <v>77</v>
      </c>
      <c r="B35">
        <v>0</v>
      </c>
      <c r="C35">
        <v>0</v>
      </c>
      <c r="D35">
        <v>41.68</v>
      </c>
      <c r="E35">
        <v>0</v>
      </c>
      <c r="F35">
        <v>0</v>
      </c>
      <c r="G35">
        <v>68.75</v>
      </c>
      <c r="H35">
        <v>0</v>
      </c>
      <c r="I35">
        <v>21.92</v>
      </c>
      <c r="J35">
        <v>66.849999999999994</v>
      </c>
      <c r="K35">
        <v>341.57</v>
      </c>
      <c r="L35">
        <v>454.31</v>
      </c>
      <c r="M35">
        <v>46</v>
      </c>
      <c r="N35">
        <v>118.76</v>
      </c>
      <c r="O35">
        <v>124.32</v>
      </c>
      <c r="P35">
        <v>138.75</v>
      </c>
      <c r="Q35">
        <v>20.56</v>
      </c>
      <c r="R35">
        <v>42.4</v>
      </c>
      <c r="S35">
        <v>0</v>
      </c>
      <c r="T35">
        <v>0</v>
      </c>
      <c r="U35">
        <v>410.62</v>
      </c>
      <c r="V35">
        <v>14.3</v>
      </c>
      <c r="W35">
        <v>44.92</v>
      </c>
      <c r="X35">
        <v>148.30000000000001</v>
      </c>
      <c r="Y35">
        <v>0</v>
      </c>
      <c r="Z35">
        <v>6.52</v>
      </c>
      <c r="AA35">
        <v>0</v>
      </c>
      <c r="AB35">
        <v>12</v>
      </c>
      <c r="AC35">
        <v>9.68</v>
      </c>
      <c r="AD35">
        <v>18.23</v>
      </c>
      <c r="AE35">
        <v>42.98</v>
      </c>
      <c r="AF35">
        <v>8.8699999999999992</v>
      </c>
      <c r="AG35">
        <v>41.12</v>
      </c>
      <c r="AH35">
        <v>70.17</v>
      </c>
      <c r="AI35">
        <v>0</v>
      </c>
      <c r="AJ35">
        <v>0</v>
      </c>
      <c r="AK35">
        <v>51.64</v>
      </c>
      <c r="AL35">
        <v>26.14</v>
      </c>
      <c r="AM35">
        <v>0</v>
      </c>
      <c r="AN35">
        <v>0</v>
      </c>
      <c r="AO35">
        <v>10.29</v>
      </c>
      <c r="AP35">
        <v>11.53</v>
      </c>
      <c r="AQ35">
        <v>0</v>
      </c>
      <c r="AR35">
        <v>7.73</v>
      </c>
      <c r="AS35">
        <v>5.38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2441.2899999999995</v>
      </c>
    </row>
    <row r="36" spans="1:117">
      <c r="A36" t="s">
        <v>78</v>
      </c>
      <c r="B36">
        <v>0</v>
      </c>
      <c r="C36">
        <v>0</v>
      </c>
      <c r="D36">
        <v>41.68</v>
      </c>
      <c r="E36">
        <v>0</v>
      </c>
      <c r="F36">
        <v>0</v>
      </c>
      <c r="G36">
        <v>68.75</v>
      </c>
      <c r="H36">
        <v>0</v>
      </c>
      <c r="I36">
        <v>21.92</v>
      </c>
      <c r="J36">
        <v>66.849999999999994</v>
      </c>
      <c r="K36">
        <v>341.57</v>
      </c>
      <c r="L36">
        <v>454.31</v>
      </c>
      <c r="M36">
        <v>46</v>
      </c>
      <c r="N36">
        <v>118.76</v>
      </c>
      <c r="O36">
        <v>124.32</v>
      </c>
      <c r="P36">
        <v>138.75</v>
      </c>
      <c r="Q36">
        <v>20.56</v>
      </c>
      <c r="R36">
        <v>42.4</v>
      </c>
      <c r="S36">
        <v>0</v>
      </c>
      <c r="T36">
        <v>0</v>
      </c>
      <c r="U36">
        <v>410.62</v>
      </c>
      <c r="V36">
        <v>14.3</v>
      </c>
      <c r="W36">
        <v>44.92</v>
      </c>
      <c r="X36">
        <v>148.30000000000001</v>
      </c>
      <c r="Y36">
        <v>0</v>
      </c>
      <c r="Z36">
        <v>6.52</v>
      </c>
      <c r="AA36">
        <v>0</v>
      </c>
      <c r="AB36">
        <v>12</v>
      </c>
      <c r="AC36">
        <v>9.68</v>
      </c>
      <c r="AD36">
        <v>18.23</v>
      </c>
      <c r="AE36">
        <v>42.98</v>
      </c>
      <c r="AF36">
        <v>8.8699999999999992</v>
      </c>
      <c r="AG36">
        <v>41.12</v>
      </c>
      <c r="AH36">
        <v>70.17</v>
      </c>
      <c r="AI36">
        <v>0</v>
      </c>
      <c r="AJ36">
        <v>0</v>
      </c>
      <c r="AK36">
        <v>51.64</v>
      </c>
      <c r="AL36">
        <v>26.14</v>
      </c>
      <c r="AM36">
        <v>0</v>
      </c>
      <c r="AN36">
        <v>0</v>
      </c>
      <c r="AO36">
        <v>10.29</v>
      </c>
      <c r="AP36">
        <v>11.53</v>
      </c>
      <c r="AQ36">
        <v>0</v>
      </c>
      <c r="AR36">
        <v>7.73</v>
      </c>
      <c r="AS36">
        <v>5.38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2441.2899999999995</v>
      </c>
    </row>
    <row r="37" spans="1:117">
      <c r="A37" t="s">
        <v>79</v>
      </c>
      <c r="B37">
        <v>0</v>
      </c>
      <c r="C37">
        <v>0</v>
      </c>
      <c r="D37">
        <v>41.68</v>
      </c>
      <c r="E37">
        <v>0</v>
      </c>
      <c r="F37">
        <v>0</v>
      </c>
      <c r="G37">
        <v>68.75</v>
      </c>
      <c r="H37">
        <v>0</v>
      </c>
      <c r="I37">
        <v>21.92</v>
      </c>
      <c r="J37">
        <v>66.849999999999994</v>
      </c>
      <c r="K37">
        <v>341.57</v>
      </c>
      <c r="L37">
        <v>454.31</v>
      </c>
      <c r="M37">
        <v>46</v>
      </c>
      <c r="N37">
        <v>118.76</v>
      </c>
      <c r="O37">
        <v>124.32</v>
      </c>
      <c r="P37">
        <v>138.75</v>
      </c>
      <c r="Q37">
        <v>20.56</v>
      </c>
      <c r="R37">
        <v>42.4</v>
      </c>
      <c r="S37">
        <v>0</v>
      </c>
      <c r="T37">
        <v>0</v>
      </c>
      <c r="U37">
        <v>410.62</v>
      </c>
      <c r="V37">
        <v>14.3</v>
      </c>
      <c r="W37">
        <v>44.92</v>
      </c>
      <c r="X37">
        <v>148.30000000000001</v>
      </c>
      <c r="Y37">
        <v>0</v>
      </c>
      <c r="Z37">
        <v>6.52</v>
      </c>
      <c r="AA37">
        <v>0</v>
      </c>
      <c r="AB37">
        <v>12</v>
      </c>
      <c r="AC37">
        <v>9.68</v>
      </c>
      <c r="AD37">
        <v>18.23</v>
      </c>
      <c r="AE37">
        <v>42.98</v>
      </c>
      <c r="AF37">
        <v>8.8699999999999992</v>
      </c>
      <c r="AG37">
        <v>41.12</v>
      </c>
      <c r="AH37">
        <v>70.17</v>
      </c>
      <c r="AI37">
        <v>0</v>
      </c>
      <c r="AJ37">
        <v>0</v>
      </c>
      <c r="AK37">
        <v>51.64</v>
      </c>
      <c r="AL37">
        <v>26.14</v>
      </c>
      <c r="AM37">
        <v>0</v>
      </c>
      <c r="AN37">
        <v>0</v>
      </c>
      <c r="AO37">
        <v>10.44</v>
      </c>
      <c r="AP37">
        <v>11.53</v>
      </c>
      <c r="AQ37">
        <v>0</v>
      </c>
      <c r="AR37">
        <v>7.73</v>
      </c>
      <c r="AS37">
        <v>5.38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2441.4399999999996</v>
      </c>
    </row>
    <row r="38" spans="1:117">
      <c r="A38" t="s">
        <v>80</v>
      </c>
      <c r="B38">
        <v>0</v>
      </c>
      <c r="C38">
        <v>0</v>
      </c>
      <c r="D38">
        <v>41.68</v>
      </c>
      <c r="E38">
        <v>0</v>
      </c>
      <c r="F38">
        <v>0</v>
      </c>
      <c r="G38">
        <v>68.75</v>
      </c>
      <c r="H38">
        <v>0</v>
      </c>
      <c r="I38">
        <v>21.92</v>
      </c>
      <c r="J38">
        <v>66.849999999999994</v>
      </c>
      <c r="K38">
        <v>341.57</v>
      </c>
      <c r="L38">
        <v>454.31</v>
      </c>
      <c r="M38">
        <v>46</v>
      </c>
      <c r="N38">
        <v>118.76</v>
      </c>
      <c r="O38">
        <v>124.32</v>
      </c>
      <c r="P38">
        <v>138.75</v>
      </c>
      <c r="Q38">
        <v>20.56</v>
      </c>
      <c r="R38">
        <v>42.4</v>
      </c>
      <c r="S38">
        <v>0</v>
      </c>
      <c r="T38">
        <v>0</v>
      </c>
      <c r="U38">
        <v>410.62</v>
      </c>
      <c r="V38">
        <v>14.3</v>
      </c>
      <c r="W38">
        <v>44.92</v>
      </c>
      <c r="X38">
        <v>148.30000000000001</v>
      </c>
      <c r="Y38">
        <v>0</v>
      </c>
      <c r="Z38">
        <v>6.52</v>
      </c>
      <c r="AA38">
        <v>0</v>
      </c>
      <c r="AB38">
        <v>12</v>
      </c>
      <c r="AC38">
        <v>9.68</v>
      </c>
      <c r="AD38">
        <v>18.23</v>
      </c>
      <c r="AE38">
        <v>42.98</v>
      </c>
      <c r="AF38">
        <v>8.8699999999999992</v>
      </c>
      <c r="AG38">
        <v>41.12</v>
      </c>
      <c r="AH38">
        <v>70.17</v>
      </c>
      <c r="AI38">
        <v>0</v>
      </c>
      <c r="AJ38">
        <v>0</v>
      </c>
      <c r="AK38">
        <v>51.64</v>
      </c>
      <c r="AL38">
        <v>26.14</v>
      </c>
      <c r="AM38">
        <v>0</v>
      </c>
      <c r="AN38">
        <v>0</v>
      </c>
      <c r="AO38">
        <v>10.44</v>
      </c>
      <c r="AP38">
        <v>11.53</v>
      </c>
      <c r="AQ38">
        <v>0</v>
      </c>
      <c r="AR38">
        <v>48.57</v>
      </c>
      <c r="AS38">
        <v>5.38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2482.2799999999997</v>
      </c>
    </row>
    <row r="39" spans="1:117">
      <c r="A39" t="s">
        <v>81</v>
      </c>
      <c r="B39">
        <v>0</v>
      </c>
      <c r="C39">
        <v>0</v>
      </c>
      <c r="D39">
        <v>41.68</v>
      </c>
      <c r="E39">
        <v>0</v>
      </c>
      <c r="F39">
        <v>0</v>
      </c>
      <c r="G39">
        <v>68.75</v>
      </c>
      <c r="H39">
        <v>0</v>
      </c>
      <c r="I39">
        <v>21.92</v>
      </c>
      <c r="J39">
        <v>66.849999999999994</v>
      </c>
      <c r="K39">
        <v>341.57</v>
      </c>
      <c r="L39">
        <v>454.31</v>
      </c>
      <c r="M39">
        <v>46</v>
      </c>
      <c r="N39">
        <v>118.76</v>
      </c>
      <c r="O39">
        <v>124.32</v>
      </c>
      <c r="P39">
        <v>138.75</v>
      </c>
      <c r="Q39">
        <v>20.56</v>
      </c>
      <c r="R39">
        <v>42.4</v>
      </c>
      <c r="S39">
        <v>0</v>
      </c>
      <c r="T39">
        <v>0</v>
      </c>
      <c r="U39">
        <v>410.62</v>
      </c>
      <c r="V39">
        <v>14.3</v>
      </c>
      <c r="W39">
        <v>44.92</v>
      </c>
      <c r="X39">
        <v>148.30000000000001</v>
      </c>
      <c r="Y39">
        <v>0</v>
      </c>
      <c r="Z39">
        <v>6.52</v>
      </c>
      <c r="AA39">
        <v>0</v>
      </c>
      <c r="AB39">
        <v>2.4</v>
      </c>
      <c r="AC39">
        <v>0</v>
      </c>
      <c r="AD39">
        <v>18.23</v>
      </c>
      <c r="AE39">
        <v>32.96</v>
      </c>
      <c r="AF39">
        <v>8.8699999999999992</v>
      </c>
      <c r="AG39">
        <v>41.12</v>
      </c>
      <c r="AH39">
        <v>70.17</v>
      </c>
      <c r="AI39">
        <v>0</v>
      </c>
      <c r="AJ39">
        <v>0</v>
      </c>
      <c r="AK39">
        <v>51.64</v>
      </c>
      <c r="AL39">
        <v>26.14</v>
      </c>
      <c r="AM39">
        <v>0</v>
      </c>
      <c r="AN39">
        <v>0</v>
      </c>
      <c r="AO39">
        <v>10.14</v>
      </c>
      <c r="AP39">
        <v>11.53</v>
      </c>
      <c r="AQ39">
        <v>0</v>
      </c>
      <c r="AR39">
        <v>48.57</v>
      </c>
      <c r="AS39">
        <v>26.9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2474.1999999999998</v>
      </c>
    </row>
    <row r="40" spans="1:117">
      <c r="A40" t="s">
        <v>82</v>
      </c>
      <c r="B40">
        <v>0</v>
      </c>
      <c r="C40">
        <v>0</v>
      </c>
      <c r="D40">
        <v>41.68</v>
      </c>
      <c r="E40">
        <v>0</v>
      </c>
      <c r="F40">
        <v>0</v>
      </c>
      <c r="G40">
        <v>68.75</v>
      </c>
      <c r="H40">
        <v>0</v>
      </c>
      <c r="I40">
        <v>21.92</v>
      </c>
      <c r="J40">
        <v>66.849999999999994</v>
      </c>
      <c r="K40">
        <v>341.57</v>
      </c>
      <c r="L40">
        <v>454.31</v>
      </c>
      <c r="M40">
        <v>46</v>
      </c>
      <c r="N40">
        <v>118.76</v>
      </c>
      <c r="O40">
        <v>124.32</v>
      </c>
      <c r="P40">
        <v>138.75</v>
      </c>
      <c r="Q40">
        <v>20.56</v>
      </c>
      <c r="R40">
        <v>42.4</v>
      </c>
      <c r="S40">
        <v>0</v>
      </c>
      <c r="T40">
        <v>0</v>
      </c>
      <c r="U40">
        <v>410.62</v>
      </c>
      <c r="V40">
        <v>14.3</v>
      </c>
      <c r="W40">
        <v>44.92</v>
      </c>
      <c r="X40">
        <v>148.30000000000001</v>
      </c>
      <c r="Y40">
        <v>0</v>
      </c>
      <c r="Z40">
        <v>6.52</v>
      </c>
      <c r="AA40">
        <v>0</v>
      </c>
      <c r="AB40">
        <v>2.4</v>
      </c>
      <c r="AC40">
        <v>0</v>
      </c>
      <c r="AD40">
        <v>18.23</v>
      </c>
      <c r="AE40">
        <v>32.96</v>
      </c>
      <c r="AF40">
        <v>8.8699999999999992</v>
      </c>
      <c r="AG40">
        <v>41.12</v>
      </c>
      <c r="AH40">
        <v>46.78</v>
      </c>
      <c r="AI40">
        <v>0</v>
      </c>
      <c r="AJ40">
        <v>0</v>
      </c>
      <c r="AK40">
        <v>51.64</v>
      </c>
      <c r="AL40">
        <v>26.14</v>
      </c>
      <c r="AM40">
        <v>0</v>
      </c>
      <c r="AN40">
        <v>0</v>
      </c>
      <c r="AO40">
        <v>10.14</v>
      </c>
      <c r="AP40">
        <v>11.53</v>
      </c>
      <c r="AQ40">
        <v>0</v>
      </c>
      <c r="AR40">
        <v>11.04</v>
      </c>
      <c r="AS40">
        <v>26.9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2413.2799999999997</v>
      </c>
    </row>
    <row r="41" spans="1:117">
      <c r="A41" t="s">
        <v>83</v>
      </c>
      <c r="B41">
        <v>0</v>
      </c>
      <c r="C41">
        <v>0</v>
      </c>
      <c r="D41">
        <v>41.68</v>
      </c>
      <c r="E41">
        <v>0</v>
      </c>
      <c r="F41">
        <v>0</v>
      </c>
      <c r="G41">
        <v>68.75</v>
      </c>
      <c r="H41">
        <v>0</v>
      </c>
      <c r="I41">
        <v>21.92</v>
      </c>
      <c r="J41">
        <v>66.849999999999994</v>
      </c>
      <c r="K41">
        <v>341.57</v>
      </c>
      <c r="L41">
        <v>454.31</v>
      </c>
      <c r="M41">
        <v>46</v>
      </c>
      <c r="N41">
        <v>118.76</v>
      </c>
      <c r="O41">
        <v>124.32</v>
      </c>
      <c r="P41">
        <v>138.75</v>
      </c>
      <c r="Q41">
        <v>20.56</v>
      </c>
      <c r="R41">
        <v>42.4</v>
      </c>
      <c r="S41">
        <v>0</v>
      </c>
      <c r="T41">
        <v>0</v>
      </c>
      <c r="U41">
        <v>410.62</v>
      </c>
      <c r="V41">
        <v>14.3</v>
      </c>
      <c r="W41">
        <v>44.92</v>
      </c>
      <c r="X41">
        <v>148.30000000000001</v>
      </c>
      <c r="Y41">
        <v>0</v>
      </c>
      <c r="Z41">
        <v>6.52</v>
      </c>
      <c r="AA41">
        <v>0</v>
      </c>
      <c r="AB41">
        <v>1.87</v>
      </c>
      <c r="AC41">
        <v>0</v>
      </c>
      <c r="AD41">
        <v>18.23</v>
      </c>
      <c r="AE41">
        <v>32.96</v>
      </c>
      <c r="AF41">
        <v>8.8699999999999992</v>
      </c>
      <c r="AG41">
        <v>41.12</v>
      </c>
      <c r="AH41">
        <v>46.78</v>
      </c>
      <c r="AI41">
        <v>0</v>
      </c>
      <c r="AJ41">
        <v>0</v>
      </c>
      <c r="AK41">
        <v>51.64</v>
      </c>
      <c r="AL41">
        <v>26.14</v>
      </c>
      <c r="AM41">
        <v>0</v>
      </c>
      <c r="AN41">
        <v>0</v>
      </c>
      <c r="AO41">
        <v>9.1999999999999993</v>
      </c>
      <c r="AP41">
        <v>11.53</v>
      </c>
      <c r="AQ41">
        <v>0</v>
      </c>
      <c r="AR41">
        <v>8.83</v>
      </c>
      <c r="AS41">
        <v>26.9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2409.5999999999995</v>
      </c>
    </row>
    <row r="42" spans="1:117">
      <c r="A42" t="s">
        <v>84</v>
      </c>
      <c r="B42">
        <v>0</v>
      </c>
      <c r="C42">
        <v>0</v>
      </c>
      <c r="D42">
        <v>41.68</v>
      </c>
      <c r="E42">
        <v>0</v>
      </c>
      <c r="F42">
        <v>0</v>
      </c>
      <c r="G42">
        <v>68.75</v>
      </c>
      <c r="H42">
        <v>0</v>
      </c>
      <c r="I42">
        <v>21.92</v>
      </c>
      <c r="J42">
        <v>66.849999999999994</v>
      </c>
      <c r="K42">
        <v>341.57</v>
      </c>
      <c r="L42">
        <v>454.31</v>
      </c>
      <c r="M42">
        <v>46</v>
      </c>
      <c r="N42">
        <v>118.76</v>
      </c>
      <c r="O42">
        <v>124.32</v>
      </c>
      <c r="P42">
        <v>138.75</v>
      </c>
      <c r="Q42">
        <v>20.56</v>
      </c>
      <c r="R42">
        <v>42.4</v>
      </c>
      <c r="S42">
        <v>0</v>
      </c>
      <c r="T42">
        <v>0</v>
      </c>
      <c r="U42">
        <v>410.62</v>
      </c>
      <c r="V42">
        <v>14.3</v>
      </c>
      <c r="W42">
        <v>44.92</v>
      </c>
      <c r="X42">
        <v>148.30000000000001</v>
      </c>
      <c r="Y42">
        <v>0</v>
      </c>
      <c r="Z42">
        <v>6.52</v>
      </c>
      <c r="AA42">
        <v>0</v>
      </c>
      <c r="AB42">
        <v>1.87</v>
      </c>
      <c r="AC42">
        <v>0</v>
      </c>
      <c r="AD42">
        <v>18.23</v>
      </c>
      <c r="AE42">
        <v>32.96</v>
      </c>
      <c r="AF42">
        <v>8.8699999999999992</v>
      </c>
      <c r="AG42">
        <v>41.12</v>
      </c>
      <c r="AH42">
        <v>46.78</v>
      </c>
      <c r="AI42">
        <v>0</v>
      </c>
      <c r="AJ42">
        <v>0</v>
      </c>
      <c r="AK42">
        <v>51.64</v>
      </c>
      <c r="AL42">
        <v>26.14</v>
      </c>
      <c r="AM42">
        <v>0</v>
      </c>
      <c r="AN42">
        <v>0</v>
      </c>
      <c r="AO42">
        <v>9.1999999999999993</v>
      </c>
      <c r="AP42">
        <v>11.53</v>
      </c>
      <c r="AQ42">
        <v>0</v>
      </c>
      <c r="AR42">
        <v>8.83</v>
      </c>
      <c r="AS42">
        <v>26.9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2409.5999999999995</v>
      </c>
    </row>
    <row r="43" spans="1:117">
      <c r="A43" t="s">
        <v>85</v>
      </c>
      <c r="B43">
        <v>0</v>
      </c>
      <c r="C43">
        <v>0</v>
      </c>
      <c r="D43">
        <v>41.48</v>
      </c>
      <c r="E43">
        <v>0</v>
      </c>
      <c r="F43">
        <v>0</v>
      </c>
      <c r="G43">
        <v>68.75</v>
      </c>
      <c r="H43">
        <v>0</v>
      </c>
      <c r="I43">
        <v>21.92</v>
      </c>
      <c r="J43">
        <v>66.849999999999994</v>
      </c>
      <c r="K43">
        <v>341.57</v>
      </c>
      <c r="L43">
        <v>454.31</v>
      </c>
      <c r="M43">
        <v>46</v>
      </c>
      <c r="N43">
        <v>118.76</v>
      </c>
      <c r="O43">
        <v>124.32</v>
      </c>
      <c r="P43">
        <v>138.75</v>
      </c>
      <c r="Q43">
        <v>20.56</v>
      </c>
      <c r="R43">
        <v>42.4</v>
      </c>
      <c r="S43">
        <v>0</v>
      </c>
      <c r="T43">
        <v>0</v>
      </c>
      <c r="U43">
        <v>410.62</v>
      </c>
      <c r="V43">
        <v>14.3</v>
      </c>
      <c r="W43">
        <v>44.92</v>
      </c>
      <c r="X43">
        <v>148.30000000000001</v>
      </c>
      <c r="Y43">
        <v>0</v>
      </c>
      <c r="Z43">
        <v>6.52</v>
      </c>
      <c r="AA43">
        <v>0</v>
      </c>
      <c r="AB43">
        <v>1.87</v>
      </c>
      <c r="AC43">
        <v>0</v>
      </c>
      <c r="AD43">
        <v>9.11</v>
      </c>
      <c r="AE43">
        <v>32.96</v>
      </c>
      <c r="AF43">
        <v>8.8699999999999992</v>
      </c>
      <c r="AG43">
        <v>41.12</v>
      </c>
      <c r="AH43">
        <v>46.78</v>
      </c>
      <c r="AI43">
        <v>0</v>
      </c>
      <c r="AJ43">
        <v>0</v>
      </c>
      <c r="AK43">
        <v>51.64</v>
      </c>
      <c r="AL43">
        <v>26.14</v>
      </c>
      <c r="AM43">
        <v>0</v>
      </c>
      <c r="AN43">
        <v>0</v>
      </c>
      <c r="AO43">
        <v>9.1999999999999993</v>
      </c>
      <c r="AP43">
        <v>11.53</v>
      </c>
      <c r="AQ43">
        <v>0</v>
      </c>
      <c r="AR43">
        <v>8.83</v>
      </c>
      <c r="AS43">
        <v>26.9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2400.2799999999997</v>
      </c>
    </row>
    <row r="44" spans="1:117">
      <c r="A44" t="s">
        <v>86</v>
      </c>
      <c r="B44">
        <v>0</v>
      </c>
      <c r="C44">
        <v>0</v>
      </c>
      <c r="D44">
        <v>41.48</v>
      </c>
      <c r="E44">
        <v>0</v>
      </c>
      <c r="F44">
        <v>0</v>
      </c>
      <c r="G44">
        <v>68.75</v>
      </c>
      <c r="H44">
        <v>0</v>
      </c>
      <c r="I44">
        <v>21.92</v>
      </c>
      <c r="J44">
        <v>66.849999999999994</v>
      </c>
      <c r="K44">
        <v>341.57</v>
      </c>
      <c r="L44">
        <v>454.31</v>
      </c>
      <c r="M44">
        <v>46</v>
      </c>
      <c r="N44">
        <v>118.76</v>
      </c>
      <c r="O44">
        <v>124.32</v>
      </c>
      <c r="P44">
        <v>138.75</v>
      </c>
      <c r="Q44">
        <v>20.56</v>
      </c>
      <c r="R44">
        <v>42.4</v>
      </c>
      <c r="S44">
        <v>0</v>
      </c>
      <c r="T44">
        <v>0</v>
      </c>
      <c r="U44">
        <v>410.62</v>
      </c>
      <c r="V44">
        <v>14.3</v>
      </c>
      <c r="W44">
        <v>44.92</v>
      </c>
      <c r="X44">
        <v>148.30000000000001</v>
      </c>
      <c r="Y44">
        <v>0</v>
      </c>
      <c r="Z44">
        <v>6.52</v>
      </c>
      <c r="AA44">
        <v>0</v>
      </c>
      <c r="AB44">
        <v>1.87</v>
      </c>
      <c r="AC44">
        <v>0</v>
      </c>
      <c r="AD44">
        <v>9.11</v>
      </c>
      <c r="AE44">
        <v>32.96</v>
      </c>
      <c r="AF44">
        <v>8.8699999999999992</v>
      </c>
      <c r="AG44">
        <v>41.12</v>
      </c>
      <c r="AH44">
        <v>46.78</v>
      </c>
      <c r="AI44">
        <v>0</v>
      </c>
      <c r="AJ44">
        <v>0</v>
      </c>
      <c r="AK44">
        <v>51.64</v>
      </c>
      <c r="AL44">
        <v>26.14</v>
      </c>
      <c r="AM44">
        <v>0</v>
      </c>
      <c r="AN44">
        <v>0</v>
      </c>
      <c r="AO44">
        <v>9.1999999999999993</v>
      </c>
      <c r="AP44">
        <v>11.53</v>
      </c>
      <c r="AQ44">
        <v>0</v>
      </c>
      <c r="AR44">
        <v>8.83</v>
      </c>
      <c r="AS44">
        <v>26.9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2400.2799999999997</v>
      </c>
    </row>
    <row r="45" spans="1:117">
      <c r="A45" t="s">
        <v>87</v>
      </c>
      <c r="B45">
        <v>0</v>
      </c>
      <c r="C45">
        <v>0</v>
      </c>
      <c r="D45">
        <v>41.48</v>
      </c>
      <c r="E45">
        <v>0</v>
      </c>
      <c r="F45">
        <v>0</v>
      </c>
      <c r="G45">
        <v>68.75</v>
      </c>
      <c r="H45">
        <v>0</v>
      </c>
      <c r="I45">
        <v>21.92</v>
      </c>
      <c r="J45">
        <v>66.849999999999994</v>
      </c>
      <c r="K45">
        <v>341.57</v>
      </c>
      <c r="L45">
        <v>454.31</v>
      </c>
      <c r="M45">
        <v>46</v>
      </c>
      <c r="N45">
        <v>118.76</v>
      </c>
      <c r="O45">
        <v>124.32</v>
      </c>
      <c r="P45">
        <v>138.75</v>
      </c>
      <c r="Q45">
        <v>20.56</v>
      </c>
      <c r="R45">
        <v>42.4</v>
      </c>
      <c r="S45">
        <v>0</v>
      </c>
      <c r="T45">
        <v>0</v>
      </c>
      <c r="U45">
        <v>410.62</v>
      </c>
      <c r="V45">
        <v>14.3</v>
      </c>
      <c r="W45">
        <v>44.92</v>
      </c>
      <c r="X45">
        <v>148.30000000000001</v>
      </c>
      <c r="Y45">
        <v>0</v>
      </c>
      <c r="Z45">
        <v>6.52</v>
      </c>
      <c r="AA45">
        <v>0</v>
      </c>
      <c r="AB45">
        <v>1.87</v>
      </c>
      <c r="AC45">
        <v>0</v>
      </c>
      <c r="AD45">
        <v>9.11</v>
      </c>
      <c r="AE45">
        <v>32.96</v>
      </c>
      <c r="AF45">
        <v>8.8699999999999992</v>
      </c>
      <c r="AG45">
        <v>41.12</v>
      </c>
      <c r="AH45">
        <v>41.67</v>
      </c>
      <c r="AI45">
        <v>0</v>
      </c>
      <c r="AJ45">
        <v>0</v>
      </c>
      <c r="AK45">
        <v>51.64</v>
      </c>
      <c r="AL45">
        <v>26.14</v>
      </c>
      <c r="AM45">
        <v>0</v>
      </c>
      <c r="AN45">
        <v>0</v>
      </c>
      <c r="AO45">
        <v>8.84</v>
      </c>
      <c r="AP45">
        <v>11.53</v>
      </c>
      <c r="AQ45">
        <v>0</v>
      </c>
      <c r="AR45">
        <v>8.83</v>
      </c>
      <c r="AS45">
        <v>5.38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2373.29</v>
      </c>
    </row>
    <row r="46" spans="1:117">
      <c r="A46" t="s">
        <v>88</v>
      </c>
      <c r="B46">
        <v>0</v>
      </c>
      <c r="C46">
        <v>0</v>
      </c>
      <c r="D46">
        <v>41.48</v>
      </c>
      <c r="E46">
        <v>0</v>
      </c>
      <c r="F46">
        <v>0</v>
      </c>
      <c r="G46">
        <v>68.75</v>
      </c>
      <c r="H46">
        <v>0</v>
      </c>
      <c r="I46">
        <v>21.92</v>
      </c>
      <c r="J46">
        <v>66.849999999999994</v>
      </c>
      <c r="K46">
        <v>341.57</v>
      </c>
      <c r="L46">
        <v>454.31</v>
      </c>
      <c r="M46">
        <v>46</v>
      </c>
      <c r="N46">
        <v>118.76</v>
      </c>
      <c r="O46">
        <v>124.32</v>
      </c>
      <c r="P46">
        <v>138.75</v>
      </c>
      <c r="Q46">
        <v>20.56</v>
      </c>
      <c r="R46">
        <v>42.4</v>
      </c>
      <c r="S46">
        <v>0</v>
      </c>
      <c r="T46">
        <v>0</v>
      </c>
      <c r="U46">
        <v>410.62</v>
      </c>
      <c r="V46">
        <v>14.3</v>
      </c>
      <c r="W46">
        <v>44.92</v>
      </c>
      <c r="X46">
        <v>148.30000000000001</v>
      </c>
      <c r="Y46">
        <v>0</v>
      </c>
      <c r="Z46">
        <v>6.52</v>
      </c>
      <c r="AA46">
        <v>0</v>
      </c>
      <c r="AB46">
        <v>1.87</v>
      </c>
      <c r="AC46">
        <v>0</v>
      </c>
      <c r="AD46">
        <v>9.11</v>
      </c>
      <c r="AE46">
        <v>32.96</v>
      </c>
      <c r="AF46">
        <v>8.8699999999999992</v>
      </c>
      <c r="AG46">
        <v>41.12</v>
      </c>
      <c r="AH46">
        <v>41.67</v>
      </c>
      <c r="AI46">
        <v>0</v>
      </c>
      <c r="AJ46">
        <v>0</v>
      </c>
      <c r="AK46">
        <v>51.64</v>
      </c>
      <c r="AL46">
        <v>26.14</v>
      </c>
      <c r="AM46">
        <v>0</v>
      </c>
      <c r="AN46">
        <v>0</v>
      </c>
      <c r="AO46">
        <v>8.84</v>
      </c>
      <c r="AP46">
        <v>11.53</v>
      </c>
      <c r="AQ46">
        <v>0</v>
      </c>
      <c r="AR46">
        <v>8.83</v>
      </c>
      <c r="AS46">
        <v>5.38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2373.29</v>
      </c>
    </row>
    <row r="47" spans="1:117">
      <c r="A47" t="s">
        <v>89</v>
      </c>
      <c r="B47">
        <v>0</v>
      </c>
      <c r="C47">
        <v>0</v>
      </c>
      <c r="D47">
        <v>41.48</v>
      </c>
      <c r="E47">
        <v>0</v>
      </c>
      <c r="F47">
        <v>0</v>
      </c>
      <c r="G47">
        <v>68.75</v>
      </c>
      <c r="H47">
        <v>0</v>
      </c>
      <c r="I47">
        <v>21.92</v>
      </c>
      <c r="J47">
        <v>66.849999999999994</v>
      </c>
      <c r="K47">
        <v>341.57</v>
      </c>
      <c r="L47">
        <v>454.31</v>
      </c>
      <c r="M47">
        <v>46</v>
      </c>
      <c r="N47">
        <v>118.76</v>
      </c>
      <c r="O47">
        <v>124.32</v>
      </c>
      <c r="P47">
        <v>138.75</v>
      </c>
      <c r="Q47">
        <v>20.56</v>
      </c>
      <c r="R47">
        <v>42.4</v>
      </c>
      <c r="S47">
        <v>0</v>
      </c>
      <c r="T47">
        <v>0</v>
      </c>
      <c r="U47">
        <v>410.62</v>
      </c>
      <c r="V47">
        <v>14.3</v>
      </c>
      <c r="W47">
        <v>44.92</v>
      </c>
      <c r="X47">
        <v>148.30000000000001</v>
      </c>
      <c r="Y47">
        <v>0</v>
      </c>
      <c r="Z47">
        <v>0</v>
      </c>
      <c r="AA47">
        <v>0</v>
      </c>
      <c r="AB47">
        <v>1.87</v>
      </c>
      <c r="AC47">
        <v>0</v>
      </c>
      <c r="AD47">
        <v>9.11</v>
      </c>
      <c r="AE47">
        <v>32.96</v>
      </c>
      <c r="AF47">
        <v>8.8699999999999992</v>
      </c>
      <c r="AG47">
        <v>41.12</v>
      </c>
      <c r="AH47">
        <v>41.67</v>
      </c>
      <c r="AI47">
        <v>0</v>
      </c>
      <c r="AJ47">
        <v>0</v>
      </c>
      <c r="AK47">
        <v>51.64</v>
      </c>
      <c r="AL47">
        <v>20.91</v>
      </c>
      <c r="AM47">
        <v>0</v>
      </c>
      <c r="AN47">
        <v>0</v>
      </c>
      <c r="AO47">
        <v>8.84</v>
      </c>
      <c r="AP47">
        <v>11.53</v>
      </c>
      <c r="AQ47">
        <v>0</v>
      </c>
      <c r="AR47">
        <v>6.63</v>
      </c>
      <c r="AS47">
        <v>5.38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2359.34</v>
      </c>
    </row>
    <row r="48" spans="1:117">
      <c r="A48" t="s">
        <v>90</v>
      </c>
      <c r="B48">
        <v>0</v>
      </c>
      <c r="C48">
        <v>0</v>
      </c>
      <c r="D48">
        <v>41.48</v>
      </c>
      <c r="E48">
        <v>0</v>
      </c>
      <c r="F48">
        <v>0</v>
      </c>
      <c r="G48">
        <v>68.75</v>
      </c>
      <c r="H48">
        <v>0</v>
      </c>
      <c r="I48">
        <v>21.92</v>
      </c>
      <c r="J48">
        <v>66.849999999999994</v>
      </c>
      <c r="K48">
        <v>341.57</v>
      </c>
      <c r="L48">
        <v>454.31</v>
      </c>
      <c r="M48">
        <v>46</v>
      </c>
      <c r="N48">
        <v>118.76</v>
      </c>
      <c r="O48">
        <v>124.32</v>
      </c>
      <c r="P48">
        <v>138.75</v>
      </c>
      <c r="Q48">
        <v>20.56</v>
      </c>
      <c r="R48">
        <v>42.4</v>
      </c>
      <c r="S48">
        <v>0</v>
      </c>
      <c r="T48">
        <v>0</v>
      </c>
      <c r="U48">
        <v>410.62</v>
      </c>
      <c r="V48">
        <v>14.3</v>
      </c>
      <c r="W48">
        <v>44.92</v>
      </c>
      <c r="X48">
        <v>148.30000000000001</v>
      </c>
      <c r="Y48">
        <v>0</v>
      </c>
      <c r="Z48">
        <v>0</v>
      </c>
      <c r="AA48">
        <v>0</v>
      </c>
      <c r="AB48">
        <v>1.87</v>
      </c>
      <c r="AC48">
        <v>0</v>
      </c>
      <c r="AD48">
        <v>9.11</v>
      </c>
      <c r="AE48">
        <v>32.96</v>
      </c>
      <c r="AF48">
        <v>8.8699999999999992</v>
      </c>
      <c r="AG48">
        <v>41.12</v>
      </c>
      <c r="AH48">
        <v>41.67</v>
      </c>
      <c r="AI48">
        <v>0</v>
      </c>
      <c r="AJ48">
        <v>0</v>
      </c>
      <c r="AK48">
        <v>51.64</v>
      </c>
      <c r="AL48">
        <v>20.91</v>
      </c>
      <c r="AM48">
        <v>0</v>
      </c>
      <c r="AN48">
        <v>0</v>
      </c>
      <c r="AO48">
        <v>8.84</v>
      </c>
      <c r="AP48">
        <v>11.53</v>
      </c>
      <c r="AQ48">
        <v>0</v>
      </c>
      <c r="AR48">
        <v>6.63</v>
      </c>
      <c r="AS48">
        <v>5.38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2359.34</v>
      </c>
    </row>
    <row r="49" spans="1:117">
      <c r="A49" t="s">
        <v>91</v>
      </c>
      <c r="B49">
        <v>0</v>
      </c>
      <c r="C49">
        <v>0</v>
      </c>
      <c r="D49">
        <v>41.48</v>
      </c>
      <c r="E49">
        <v>0</v>
      </c>
      <c r="F49">
        <v>0</v>
      </c>
      <c r="G49">
        <v>68.75</v>
      </c>
      <c r="H49">
        <v>0</v>
      </c>
      <c r="I49">
        <v>21.92</v>
      </c>
      <c r="J49">
        <v>66.849999999999994</v>
      </c>
      <c r="K49">
        <v>341.57</v>
      </c>
      <c r="L49">
        <v>454.31</v>
      </c>
      <c r="M49">
        <v>46</v>
      </c>
      <c r="N49">
        <v>118.76</v>
      </c>
      <c r="O49">
        <v>124.32</v>
      </c>
      <c r="P49">
        <v>138.75</v>
      </c>
      <c r="Q49">
        <v>20.56</v>
      </c>
      <c r="R49">
        <v>42.4</v>
      </c>
      <c r="S49">
        <v>0</v>
      </c>
      <c r="T49">
        <v>0</v>
      </c>
      <c r="U49">
        <v>410.62</v>
      </c>
      <c r="V49">
        <v>14.3</v>
      </c>
      <c r="W49">
        <v>44.92</v>
      </c>
      <c r="X49">
        <v>148.30000000000001</v>
      </c>
      <c r="Y49">
        <v>0</v>
      </c>
      <c r="Z49">
        <v>0</v>
      </c>
      <c r="AA49">
        <v>0</v>
      </c>
      <c r="AB49">
        <v>1.87</v>
      </c>
      <c r="AC49">
        <v>0</v>
      </c>
      <c r="AD49">
        <v>9.11</v>
      </c>
      <c r="AE49">
        <v>32.96</v>
      </c>
      <c r="AF49">
        <v>8.8699999999999992</v>
      </c>
      <c r="AG49">
        <v>41.12</v>
      </c>
      <c r="AH49">
        <v>41.67</v>
      </c>
      <c r="AI49">
        <v>0</v>
      </c>
      <c r="AJ49">
        <v>0</v>
      </c>
      <c r="AK49">
        <v>51.64</v>
      </c>
      <c r="AL49">
        <v>20.91</v>
      </c>
      <c r="AM49">
        <v>0</v>
      </c>
      <c r="AN49">
        <v>0</v>
      </c>
      <c r="AO49">
        <v>8.41</v>
      </c>
      <c r="AP49">
        <v>11.53</v>
      </c>
      <c r="AQ49">
        <v>0</v>
      </c>
      <c r="AR49">
        <v>6.63</v>
      </c>
      <c r="AS49">
        <v>5.38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2358.91</v>
      </c>
    </row>
    <row r="50" spans="1:117">
      <c r="A50" t="s">
        <v>92</v>
      </c>
      <c r="B50">
        <v>0</v>
      </c>
      <c r="C50">
        <v>0</v>
      </c>
      <c r="D50">
        <v>41.48</v>
      </c>
      <c r="E50">
        <v>0</v>
      </c>
      <c r="F50">
        <v>0</v>
      </c>
      <c r="G50">
        <v>68.75</v>
      </c>
      <c r="H50">
        <v>0</v>
      </c>
      <c r="I50">
        <v>21.92</v>
      </c>
      <c r="J50">
        <v>66.849999999999994</v>
      </c>
      <c r="K50">
        <v>341.57</v>
      </c>
      <c r="L50">
        <v>454.31</v>
      </c>
      <c r="M50">
        <v>46</v>
      </c>
      <c r="N50">
        <v>118.76</v>
      </c>
      <c r="O50">
        <v>124.32</v>
      </c>
      <c r="P50">
        <v>138.75</v>
      </c>
      <c r="Q50">
        <v>20.56</v>
      </c>
      <c r="R50">
        <v>42.4</v>
      </c>
      <c r="S50">
        <v>0</v>
      </c>
      <c r="T50">
        <v>0</v>
      </c>
      <c r="U50">
        <v>410.62</v>
      </c>
      <c r="V50">
        <v>14.3</v>
      </c>
      <c r="W50">
        <v>44.92</v>
      </c>
      <c r="X50">
        <v>148.30000000000001</v>
      </c>
      <c r="Y50">
        <v>0</v>
      </c>
      <c r="Z50">
        <v>0</v>
      </c>
      <c r="AA50">
        <v>0</v>
      </c>
      <c r="AB50">
        <v>1.87</v>
      </c>
      <c r="AC50">
        <v>0</v>
      </c>
      <c r="AD50">
        <v>9.11</v>
      </c>
      <c r="AE50">
        <v>32.96</v>
      </c>
      <c r="AF50">
        <v>8.8699999999999992</v>
      </c>
      <c r="AG50">
        <v>41.12</v>
      </c>
      <c r="AH50">
        <v>41.67</v>
      </c>
      <c r="AI50">
        <v>0</v>
      </c>
      <c r="AJ50">
        <v>0</v>
      </c>
      <c r="AK50">
        <v>51.64</v>
      </c>
      <c r="AL50">
        <v>20.91</v>
      </c>
      <c r="AM50">
        <v>0</v>
      </c>
      <c r="AN50">
        <v>0</v>
      </c>
      <c r="AO50">
        <v>9.43</v>
      </c>
      <c r="AP50">
        <v>11.53</v>
      </c>
      <c r="AQ50">
        <v>0</v>
      </c>
      <c r="AR50">
        <v>6.63</v>
      </c>
      <c r="AS50">
        <v>5.38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2359.9299999999998</v>
      </c>
    </row>
    <row r="51" spans="1:117">
      <c r="A51" t="s">
        <v>93</v>
      </c>
      <c r="B51">
        <v>0</v>
      </c>
      <c r="C51">
        <v>0</v>
      </c>
      <c r="D51">
        <v>41.16</v>
      </c>
      <c r="E51">
        <v>0</v>
      </c>
      <c r="F51">
        <v>0</v>
      </c>
      <c r="G51">
        <v>68.75</v>
      </c>
      <c r="H51">
        <v>0</v>
      </c>
      <c r="I51">
        <v>21.92</v>
      </c>
      <c r="J51">
        <v>65.760000000000005</v>
      </c>
      <c r="K51">
        <v>341.57</v>
      </c>
      <c r="L51">
        <v>454.31</v>
      </c>
      <c r="M51">
        <v>46</v>
      </c>
      <c r="N51">
        <v>118.76</v>
      </c>
      <c r="O51">
        <v>124.32</v>
      </c>
      <c r="P51">
        <v>138.75</v>
      </c>
      <c r="Q51">
        <v>20.56</v>
      </c>
      <c r="R51">
        <v>42.4</v>
      </c>
      <c r="S51">
        <v>0</v>
      </c>
      <c r="T51">
        <v>0</v>
      </c>
      <c r="U51">
        <v>410.62</v>
      </c>
      <c r="V51">
        <v>14.3</v>
      </c>
      <c r="W51">
        <v>44.92</v>
      </c>
      <c r="X51">
        <v>148.30000000000001</v>
      </c>
      <c r="Y51">
        <v>0</v>
      </c>
      <c r="Z51">
        <v>0</v>
      </c>
      <c r="AA51">
        <v>0</v>
      </c>
      <c r="AB51">
        <v>1.87</v>
      </c>
      <c r="AC51">
        <v>0</v>
      </c>
      <c r="AD51">
        <v>9.11</v>
      </c>
      <c r="AE51">
        <v>32.96</v>
      </c>
      <c r="AF51">
        <v>8.8699999999999992</v>
      </c>
      <c r="AG51">
        <v>41.12</v>
      </c>
      <c r="AH51">
        <v>41.67</v>
      </c>
      <c r="AI51">
        <v>0</v>
      </c>
      <c r="AJ51">
        <v>0</v>
      </c>
      <c r="AK51">
        <v>51.64</v>
      </c>
      <c r="AL51">
        <v>20.91</v>
      </c>
      <c r="AM51">
        <v>0</v>
      </c>
      <c r="AN51">
        <v>0</v>
      </c>
      <c r="AO51">
        <v>9.43</v>
      </c>
      <c r="AP51">
        <v>11.53</v>
      </c>
      <c r="AQ51">
        <v>0</v>
      </c>
      <c r="AR51">
        <v>6.63</v>
      </c>
      <c r="AS51">
        <v>5.38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2358.52</v>
      </c>
    </row>
    <row r="52" spans="1:117">
      <c r="A52" t="s">
        <v>94</v>
      </c>
      <c r="B52">
        <v>0</v>
      </c>
      <c r="C52">
        <v>0</v>
      </c>
      <c r="D52">
        <v>41.16</v>
      </c>
      <c r="E52">
        <v>0</v>
      </c>
      <c r="F52">
        <v>0</v>
      </c>
      <c r="G52">
        <v>68.75</v>
      </c>
      <c r="H52">
        <v>0</v>
      </c>
      <c r="I52">
        <v>21.92</v>
      </c>
      <c r="J52">
        <v>65.760000000000005</v>
      </c>
      <c r="K52">
        <v>341.57</v>
      </c>
      <c r="L52">
        <v>454.31</v>
      </c>
      <c r="M52">
        <v>46</v>
      </c>
      <c r="N52">
        <v>118.76</v>
      </c>
      <c r="O52">
        <v>124.32</v>
      </c>
      <c r="P52">
        <v>138.75</v>
      </c>
      <c r="Q52">
        <v>20.56</v>
      </c>
      <c r="R52">
        <v>42.4</v>
      </c>
      <c r="S52">
        <v>0</v>
      </c>
      <c r="T52">
        <v>0</v>
      </c>
      <c r="U52">
        <v>410.62</v>
      </c>
      <c r="V52">
        <v>14.3</v>
      </c>
      <c r="W52">
        <v>44.92</v>
      </c>
      <c r="X52">
        <v>148.30000000000001</v>
      </c>
      <c r="Y52">
        <v>0</v>
      </c>
      <c r="Z52">
        <v>0</v>
      </c>
      <c r="AA52">
        <v>0</v>
      </c>
      <c r="AB52">
        <v>1.87</v>
      </c>
      <c r="AC52">
        <v>0</v>
      </c>
      <c r="AD52">
        <v>9.11</v>
      </c>
      <c r="AE52">
        <v>32.96</v>
      </c>
      <c r="AF52">
        <v>8.8699999999999992</v>
      </c>
      <c r="AG52">
        <v>41.12</v>
      </c>
      <c r="AH52">
        <v>41.67</v>
      </c>
      <c r="AI52">
        <v>0</v>
      </c>
      <c r="AJ52">
        <v>0</v>
      </c>
      <c r="AK52">
        <v>51.64</v>
      </c>
      <c r="AL52">
        <v>20.91</v>
      </c>
      <c r="AM52">
        <v>0</v>
      </c>
      <c r="AN52">
        <v>0</v>
      </c>
      <c r="AO52">
        <v>9.43</v>
      </c>
      <c r="AP52">
        <v>11.53</v>
      </c>
      <c r="AQ52">
        <v>0</v>
      </c>
      <c r="AR52">
        <v>6.63</v>
      </c>
      <c r="AS52">
        <v>5.38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2358.52</v>
      </c>
    </row>
    <row r="53" spans="1:117">
      <c r="A53" t="s">
        <v>95</v>
      </c>
      <c r="B53">
        <v>0</v>
      </c>
      <c r="C53">
        <v>0</v>
      </c>
      <c r="D53">
        <v>41.16</v>
      </c>
      <c r="E53">
        <v>0</v>
      </c>
      <c r="F53">
        <v>0</v>
      </c>
      <c r="G53">
        <v>68.75</v>
      </c>
      <c r="H53">
        <v>0</v>
      </c>
      <c r="I53">
        <v>21.92</v>
      </c>
      <c r="J53">
        <v>65.760000000000005</v>
      </c>
      <c r="K53">
        <v>341.57</v>
      </c>
      <c r="L53">
        <v>454.31</v>
      </c>
      <c r="M53">
        <v>46</v>
      </c>
      <c r="N53">
        <v>118.76</v>
      </c>
      <c r="O53">
        <v>124.32</v>
      </c>
      <c r="P53">
        <v>138.75</v>
      </c>
      <c r="Q53">
        <v>20.56</v>
      </c>
      <c r="R53">
        <v>42.4</v>
      </c>
      <c r="S53">
        <v>0</v>
      </c>
      <c r="T53">
        <v>0</v>
      </c>
      <c r="U53">
        <v>410.62</v>
      </c>
      <c r="V53">
        <v>14.3</v>
      </c>
      <c r="W53">
        <v>44.92</v>
      </c>
      <c r="X53">
        <v>148.30000000000001</v>
      </c>
      <c r="Y53">
        <v>0</v>
      </c>
      <c r="Z53">
        <v>0</v>
      </c>
      <c r="AA53">
        <v>0</v>
      </c>
      <c r="AB53">
        <v>1.87</v>
      </c>
      <c r="AC53">
        <v>0</v>
      </c>
      <c r="AD53">
        <v>9.11</v>
      </c>
      <c r="AE53">
        <v>32.96</v>
      </c>
      <c r="AF53">
        <v>8.8699999999999992</v>
      </c>
      <c r="AG53">
        <v>41.12</v>
      </c>
      <c r="AH53">
        <v>41.67</v>
      </c>
      <c r="AI53">
        <v>0</v>
      </c>
      <c r="AJ53">
        <v>0</v>
      </c>
      <c r="AK53">
        <v>51.64</v>
      </c>
      <c r="AL53">
        <v>20.91</v>
      </c>
      <c r="AM53">
        <v>0</v>
      </c>
      <c r="AN53">
        <v>0</v>
      </c>
      <c r="AO53">
        <v>9.43</v>
      </c>
      <c r="AP53">
        <v>11.53</v>
      </c>
      <c r="AQ53">
        <v>0</v>
      </c>
      <c r="AR53">
        <v>6.63</v>
      </c>
      <c r="AS53">
        <v>5.38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2358.52</v>
      </c>
    </row>
    <row r="54" spans="1:117">
      <c r="A54" t="s">
        <v>96</v>
      </c>
      <c r="B54">
        <v>0</v>
      </c>
      <c r="C54">
        <v>0</v>
      </c>
      <c r="D54">
        <v>41.16</v>
      </c>
      <c r="E54">
        <v>0</v>
      </c>
      <c r="F54">
        <v>0</v>
      </c>
      <c r="G54">
        <v>68.75</v>
      </c>
      <c r="H54">
        <v>0</v>
      </c>
      <c r="I54">
        <v>21.92</v>
      </c>
      <c r="J54">
        <v>65.760000000000005</v>
      </c>
      <c r="K54">
        <v>341.57</v>
      </c>
      <c r="L54">
        <v>454.31</v>
      </c>
      <c r="M54">
        <v>46</v>
      </c>
      <c r="N54">
        <v>118.76</v>
      </c>
      <c r="O54">
        <v>124.32</v>
      </c>
      <c r="P54">
        <v>138.75</v>
      </c>
      <c r="Q54">
        <v>20.56</v>
      </c>
      <c r="R54">
        <v>42.4</v>
      </c>
      <c r="S54">
        <v>0</v>
      </c>
      <c r="T54">
        <v>0</v>
      </c>
      <c r="U54">
        <v>410.62</v>
      </c>
      <c r="V54">
        <v>14.3</v>
      </c>
      <c r="W54">
        <v>44.92</v>
      </c>
      <c r="X54">
        <v>148.30000000000001</v>
      </c>
      <c r="Y54">
        <v>0</v>
      </c>
      <c r="Z54">
        <v>0</v>
      </c>
      <c r="AA54">
        <v>0</v>
      </c>
      <c r="AB54">
        <v>1.87</v>
      </c>
      <c r="AC54">
        <v>0</v>
      </c>
      <c r="AD54">
        <v>9.11</v>
      </c>
      <c r="AE54">
        <v>32.96</v>
      </c>
      <c r="AF54">
        <v>8.8699999999999992</v>
      </c>
      <c r="AG54">
        <v>41.12</v>
      </c>
      <c r="AH54">
        <v>41.67</v>
      </c>
      <c r="AI54">
        <v>0</v>
      </c>
      <c r="AJ54">
        <v>0</v>
      </c>
      <c r="AK54">
        <v>51.64</v>
      </c>
      <c r="AL54">
        <v>20.91</v>
      </c>
      <c r="AM54">
        <v>0</v>
      </c>
      <c r="AN54">
        <v>0</v>
      </c>
      <c r="AO54">
        <v>9.43</v>
      </c>
      <c r="AP54">
        <v>11.53</v>
      </c>
      <c r="AQ54">
        <v>0</v>
      </c>
      <c r="AR54">
        <v>6.63</v>
      </c>
      <c r="AS54">
        <v>5.38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2358.52</v>
      </c>
    </row>
    <row r="55" spans="1:117">
      <c r="A55" t="s">
        <v>97</v>
      </c>
      <c r="B55">
        <v>0</v>
      </c>
      <c r="C55">
        <v>0</v>
      </c>
      <c r="D55">
        <v>41.16</v>
      </c>
      <c r="E55">
        <v>0</v>
      </c>
      <c r="F55">
        <v>0</v>
      </c>
      <c r="G55">
        <v>68.75</v>
      </c>
      <c r="H55">
        <v>0</v>
      </c>
      <c r="I55">
        <v>21.92</v>
      </c>
      <c r="J55">
        <v>65.760000000000005</v>
      </c>
      <c r="K55">
        <v>341.57</v>
      </c>
      <c r="L55">
        <v>454.31</v>
      </c>
      <c r="M55">
        <v>46</v>
      </c>
      <c r="N55">
        <v>118.76</v>
      </c>
      <c r="O55">
        <v>124.32</v>
      </c>
      <c r="P55">
        <v>138.75</v>
      </c>
      <c r="Q55">
        <v>20.56</v>
      </c>
      <c r="R55">
        <v>42.4</v>
      </c>
      <c r="S55">
        <v>0</v>
      </c>
      <c r="T55">
        <v>0</v>
      </c>
      <c r="U55">
        <v>410.62</v>
      </c>
      <c r="V55">
        <v>14.3</v>
      </c>
      <c r="W55">
        <v>44.92</v>
      </c>
      <c r="X55">
        <v>148.30000000000001</v>
      </c>
      <c r="Y55">
        <v>0</v>
      </c>
      <c r="Z55">
        <v>0</v>
      </c>
      <c r="AA55">
        <v>0</v>
      </c>
      <c r="AB55">
        <v>1.87</v>
      </c>
      <c r="AC55">
        <v>0</v>
      </c>
      <c r="AD55">
        <v>9.11</v>
      </c>
      <c r="AE55">
        <v>32.96</v>
      </c>
      <c r="AF55">
        <v>8.8699999999999992</v>
      </c>
      <c r="AG55">
        <v>41.12</v>
      </c>
      <c r="AH55">
        <v>41.67</v>
      </c>
      <c r="AI55">
        <v>0</v>
      </c>
      <c r="AJ55">
        <v>0</v>
      </c>
      <c r="AK55">
        <v>51.64</v>
      </c>
      <c r="AL55">
        <v>20.91</v>
      </c>
      <c r="AM55">
        <v>0</v>
      </c>
      <c r="AN55">
        <v>0</v>
      </c>
      <c r="AO55">
        <v>9.8800000000000008</v>
      </c>
      <c r="AP55">
        <v>11.53</v>
      </c>
      <c r="AQ55">
        <v>0</v>
      </c>
      <c r="AR55">
        <v>6.63</v>
      </c>
      <c r="AS55">
        <v>5.38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2358.9700000000003</v>
      </c>
    </row>
    <row r="56" spans="1:117">
      <c r="A56" t="s">
        <v>98</v>
      </c>
      <c r="B56">
        <v>0</v>
      </c>
      <c r="C56">
        <v>0</v>
      </c>
      <c r="D56">
        <v>41.16</v>
      </c>
      <c r="E56">
        <v>0</v>
      </c>
      <c r="F56">
        <v>0</v>
      </c>
      <c r="G56">
        <v>68.75</v>
      </c>
      <c r="H56">
        <v>0</v>
      </c>
      <c r="I56">
        <v>21.92</v>
      </c>
      <c r="J56">
        <v>65.760000000000005</v>
      </c>
      <c r="K56">
        <v>341.57</v>
      </c>
      <c r="L56">
        <v>454.31</v>
      </c>
      <c r="M56">
        <v>46</v>
      </c>
      <c r="N56">
        <v>118.76</v>
      </c>
      <c r="O56">
        <v>124.32</v>
      </c>
      <c r="P56">
        <v>138.75</v>
      </c>
      <c r="Q56">
        <v>20.56</v>
      </c>
      <c r="R56">
        <v>42.4</v>
      </c>
      <c r="S56">
        <v>0</v>
      </c>
      <c r="T56">
        <v>0</v>
      </c>
      <c r="U56">
        <v>410.62</v>
      </c>
      <c r="V56">
        <v>14.3</v>
      </c>
      <c r="W56">
        <v>44.92</v>
      </c>
      <c r="X56">
        <v>148.30000000000001</v>
      </c>
      <c r="Y56">
        <v>0</v>
      </c>
      <c r="Z56">
        <v>0</v>
      </c>
      <c r="AA56">
        <v>0</v>
      </c>
      <c r="AB56">
        <v>1.87</v>
      </c>
      <c r="AC56">
        <v>0</v>
      </c>
      <c r="AD56">
        <v>9.11</v>
      </c>
      <c r="AE56">
        <v>32.96</v>
      </c>
      <c r="AF56">
        <v>8.8699999999999992</v>
      </c>
      <c r="AG56">
        <v>41.12</v>
      </c>
      <c r="AH56">
        <v>41.67</v>
      </c>
      <c r="AI56">
        <v>0</v>
      </c>
      <c r="AJ56">
        <v>0</v>
      </c>
      <c r="AK56">
        <v>51.64</v>
      </c>
      <c r="AL56">
        <v>20.91</v>
      </c>
      <c r="AM56">
        <v>0</v>
      </c>
      <c r="AN56">
        <v>0</v>
      </c>
      <c r="AO56">
        <v>9.8800000000000008</v>
      </c>
      <c r="AP56">
        <v>11.53</v>
      </c>
      <c r="AQ56">
        <v>0</v>
      </c>
      <c r="AR56">
        <v>6.63</v>
      </c>
      <c r="AS56">
        <v>5.38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2358.9700000000003</v>
      </c>
    </row>
    <row r="57" spans="1:117">
      <c r="A57" t="s">
        <v>99</v>
      </c>
      <c r="B57">
        <v>0</v>
      </c>
      <c r="C57">
        <v>0</v>
      </c>
      <c r="D57">
        <v>41.16</v>
      </c>
      <c r="E57">
        <v>0</v>
      </c>
      <c r="F57">
        <v>0</v>
      </c>
      <c r="G57">
        <v>68.75</v>
      </c>
      <c r="H57">
        <v>0</v>
      </c>
      <c r="I57">
        <v>21.92</v>
      </c>
      <c r="J57">
        <v>65.760000000000005</v>
      </c>
      <c r="K57">
        <v>341.57</v>
      </c>
      <c r="L57">
        <v>454.31</v>
      </c>
      <c r="M57">
        <v>46</v>
      </c>
      <c r="N57">
        <v>118.76</v>
      </c>
      <c r="O57">
        <v>124.32</v>
      </c>
      <c r="P57">
        <v>138.75</v>
      </c>
      <c r="Q57">
        <v>20.56</v>
      </c>
      <c r="R57">
        <v>42.4</v>
      </c>
      <c r="S57">
        <v>0</v>
      </c>
      <c r="T57">
        <v>0</v>
      </c>
      <c r="U57">
        <v>410.62</v>
      </c>
      <c r="V57">
        <v>14.3</v>
      </c>
      <c r="W57">
        <v>44.92</v>
      </c>
      <c r="X57">
        <v>148.30000000000001</v>
      </c>
      <c r="Y57">
        <v>0</v>
      </c>
      <c r="Z57">
        <v>0</v>
      </c>
      <c r="AA57">
        <v>0</v>
      </c>
      <c r="AB57">
        <v>1.87</v>
      </c>
      <c r="AC57">
        <v>0</v>
      </c>
      <c r="AD57">
        <v>9.11</v>
      </c>
      <c r="AE57">
        <v>32.96</v>
      </c>
      <c r="AF57">
        <v>8.8699999999999992</v>
      </c>
      <c r="AG57">
        <v>41.12</v>
      </c>
      <c r="AH57">
        <v>41.67</v>
      </c>
      <c r="AI57">
        <v>0</v>
      </c>
      <c r="AJ57">
        <v>0</v>
      </c>
      <c r="AK57">
        <v>51.64</v>
      </c>
      <c r="AL57">
        <v>20.91</v>
      </c>
      <c r="AM57">
        <v>0</v>
      </c>
      <c r="AN57">
        <v>0</v>
      </c>
      <c r="AO57">
        <v>10.17</v>
      </c>
      <c r="AP57">
        <v>11.53</v>
      </c>
      <c r="AQ57">
        <v>0</v>
      </c>
      <c r="AR57">
        <v>6.63</v>
      </c>
      <c r="AS57">
        <v>5.38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2359.2600000000002</v>
      </c>
    </row>
    <row r="58" spans="1:117">
      <c r="A58" t="s">
        <v>100</v>
      </c>
      <c r="B58">
        <v>0</v>
      </c>
      <c r="C58">
        <v>0</v>
      </c>
      <c r="D58">
        <v>41.16</v>
      </c>
      <c r="E58">
        <v>0</v>
      </c>
      <c r="F58">
        <v>0</v>
      </c>
      <c r="G58">
        <v>68.75</v>
      </c>
      <c r="H58">
        <v>0</v>
      </c>
      <c r="I58">
        <v>21.92</v>
      </c>
      <c r="J58">
        <v>65.760000000000005</v>
      </c>
      <c r="K58">
        <v>341.57</v>
      </c>
      <c r="L58">
        <v>454.31</v>
      </c>
      <c r="M58">
        <v>46</v>
      </c>
      <c r="N58">
        <v>118.76</v>
      </c>
      <c r="O58">
        <v>124.32</v>
      </c>
      <c r="P58">
        <v>138.75</v>
      </c>
      <c r="Q58">
        <v>20.56</v>
      </c>
      <c r="R58">
        <v>42.4</v>
      </c>
      <c r="S58">
        <v>0</v>
      </c>
      <c r="T58">
        <v>0</v>
      </c>
      <c r="U58">
        <v>410.62</v>
      </c>
      <c r="V58">
        <v>14.3</v>
      </c>
      <c r="W58">
        <v>44.92</v>
      </c>
      <c r="X58">
        <v>148.30000000000001</v>
      </c>
      <c r="Y58">
        <v>0</v>
      </c>
      <c r="Z58">
        <v>0</v>
      </c>
      <c r="AA58">
        <v>0</v>
      </c>
      <c r="AB58">
        <v>1.87</v>
      </c>
      <c r="AC58">
        <v>0</v>
      </c>
      <c r="AD58">
        <v>9.11</v>
      </c>
      <c r="AE58">
        <v>32.96</v>
      </c>
      <c r="AF58">
        <v>8.8699999999999992</v>
      </c>
      <c r="AG58">
        <v>41.12</v>
      </c>
      <c r="AH58">
        <v>41.67</v>
      </c>
      <c r="AI58">
        <v>0</v>
      </c>
      <c r="AJ58">
        <v>0</v>
      </c>
      <c r="AK58">
        <v>51.64</v>
      </c>
      <c r="AL58">
        <v>20.91</v>
      </c>
      <c r="AM58">
        <v>0</v>
      </c>
      <c r="AN58">
        <v>0</v>
      </c>
      <c r="AO58">
        <v>10.17</v>
      </c>
      <c r="AP58">
        <v>11.53</v>
      </c>
      <c r="AQ58">
        <v>0</v>
      </c>
      <c r="AR58">
        <v>6.63</v>
      </c>
      <c r="AS58">
        <v>5.38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2359.2600000000002</v>
      </c>
    </row>
    <row r="59" spans="1:117">
      <c r="A59" t="s">
        <v>101</v>
      </c>
      <c r="B59">
        <v>0</v>
      </c>
      <c r="C59">
        <v>0</v>
      </c>
      <c r="D59">
        <v>41.16</v>
      </c>
      <c r="E59">
        <v>0</v>
      </c>
      <c r="F59">
        <v>0</v>
      </c>
      <c r="G59">
        <v>68.42</v>
      </c>
      <c r="H59">
        <v>0</v>
      </c>
      <c r="I59">
        <v>21.92</v>
      </c>
      <c r="J59">
        <v>65.760000000000005</v>
      </c>
      <c r="K59">
        <v>341.57</v>
      </c>
      <c r="L59">
        <v>454.31</v>
      </c>
      <c r="M59">
        <v>46</v>
      </c>
      <c r="N59">
        <v>118.76</v>
      </c>
      <c r="O59">
        <v>124.32</v>
      </c>
      <c r="P59">
        <v>138.75</v>
      </c>
      <c r="Q59">
        <v>20.56</v>
      </c>
      <c r="R59">
        <v>42.4</v>
      </c>
      <c r="S59">
        <v>0</v>
      </c>
      <c r="T59">
        <v>0</v>
      </c>
      <c r="U59">
        <v>410.62</v>
      </c>
      <c r="V59">
        <v>14.3</v>
      </c>
      <c r="W59">
        <v>44.92</v>
      </c>
      <c r="X59">
        <v>148.30000000000001</v>
      </c>
      <c r="Y59">
        <v>0</v>
      </c>
      <c r="Z59">
        <v>0</v>
      </c>
      <c r="AA59">
        <v>0</v>
      </c>
      <c r="AB59">
        <v>1.87</v>
      </c>
      <c r="AC59">
        <v>0</v>
      </c>
      <c r="AD59">
        <v>9.11</v>
      </c>
      <c r="AE59">
        <v>32.96</v>
      </c>
      <c r="AF59">
        <v>8.8699999999999992</v>
      </c>
      <c r="AG59">
        <v>41.12</v>
      </c>
      <c r="AH59">
        <v>41.67</v>
      </c>
      <c r="AI59">
        <v>0</v>
      </c>
      <c r="AJ59">
        <v>0</v>
      </c>
      <c r="AK59">
        <v>51.64</v>
      </c>
      <c r="AL59">
        <v>20.91</v>
      </c>
      <c r="AM59">
        <v>0</v>
      </c>
      <c r="AN59">
        <v>0</v>
      </c>
      <c r="AO59">
        <v>9.8800000000000008</v>
      </c>
      <c r="AP59">
        <v>11.53</v>
      </c>
      <c r="AQ59">
        <v>0</v>
      </c>
      <c r="AR59">
        <v>6.63</v>
      </c>
      <c r="AS59">
        <v>5.38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2358.64</v>
      </c>
    </row>
    <row r="60" spans="1:117">
      <c r="A60" t="s">
        <v>102</v>
      </c>
      <c r="B60">
        <v>0</v>
      </c>
      <c r="C60">
        <v>0</v>
      </c>
      <c r="D60">
        <v>41.16</v>
      </c>
      <c r="E60">
        <v>0</v>
      </c>
      <c r="F60">
        <v>0</v>
      </c>
      <c r="G60">
        <v>68.42</v>
      </c>
      <c r="H60">
        <v>0</v>
      </c>
      <c r="I60">
        <v>21.92</v>
      </c>
      <c r="J60">
        <v>65.760000000000005</v>
      </c>
      <c r="K60">
        <v>341.57</v>
      </c>
      <c r="L60">
        <v>454.31</v>
      </c>
      <c r="M60">
        <v>46</v>
      </c>
      <c r="N60">
        <v>118.76</v>
      </c>
      <c r="O60">
        <v>124.32</v>
      </c>
      <c r="P60">
        <v>138.75</v>
      </c>
      <c r="Q60">
        <v>20.56</v>
      </c>
      <c r="R60">
        <v>42.4</v>
      </c>
      <c r="S60">
        <v>0</v>
      </c>
      <c r="T60">
        <v>0</v>
      </c>
      <c r="U60">
        <v>410.62</v>
      </c>
      <c r="V60">
        <v>14.3</v>
      </c>
      <c r="W60">
        <v>44.92</v>
      </c>
      <c r="X60">
        <v>148.30000000000001</v>
      </c>
      <c r="Y60">
        <v>0</v>
      </c>
      <c r="Z60">
        <v>0</v>
      </c>
      <c r="AA60">
        <v>0</v>
      </c>
      <c r="AB60">
        <v>1.87</v>
      </c>
      <c r="AC60">
        <v>0</v>
      </c>
      <c r="AD60">
        <v>9.11</v>
      </c>
      <c r="AE60">
        <v>32.96</v>
      </c>
      <c r="AF60">
        <v>8.8699999999999992</v>
      </c>
      <c r="AG60">
        <v>41.12</v>
      </c>
      <c r="AH60">
        <v>41.67</v>
      </c>
      <c r="AI60">
        <v>0</v>
      </c>
      <c r="AJ60">
        <v>0</v>
      </c>
      <c r="AK60">
        <v>51.64</v>
      </c>
      <c r="AL60">
        <v>20.91</v>
      </c>
      <c r="AM60">
        <v>0</v>
      </c>
      <c r="AN60">
        <v>0</v>
      </c>
      <c r="AO60">
        <v>9.82</v>
      </c>
      <c r="AP60">
        <v>11.53</v>
      </c>
      <c r="AQ60">
        <v>0</v>
      </c>
      <c r="AR60">
        <v>6.63</v>
      </c>
      <c r="AS60">
        <v>5.38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2358.58</v>
      </c>
    </row>
    <row r="61" spans="1:117">
      <c r="A61" t="s">
        <v>103</v>
      </c>
      <c r="B61">
        <v>0</v>
      </c>
      <c r="C61">
        <v>0</v>
      </c>
      <c r="D61">
        <v>41.16</v>
      </c>
      <c r="E61">
        <v>0</v>
      </c>
      <c r="F61">
        <v>0</v>
      </c>
      <c r="G61">
        <v>68.42</v>
      </c>
      <c r="H61">
        <v>0</v>
      </c>
      <c r="I61">
        <v>21.92</v>
      </c>
      <c r="J61">
        <v>65.760000000000005</v>
      </c>
      <c r="K61">
        <v>341.57</v>
      </c>
      <c r="L61">
        <v>454.31</v>
      </c>
      <c r="M61">
        <v>46</v>
      </c>
      <c r="N61">
        <v>118.76</v>
      </c>
      <c r="O61">
        <v>124.32</v>
      </c>
      <c r="P61">
        <v>138.75</v>
      </c>
      <c r="Q61">
        <v>20.56</v>
      </c>
      <c r="R61">
        <v>42.4</v>
      </c>
      <c r="S61">
        <v>0</v>
      </c>
      <c r="T61">
        <v>0</v>
      </c>
      <c r="U61">
        <v>410.62</v>
      </c>
      <c r="V61">
        <v>14.3</v>
      </c>
      <c r="W61">
        <v>44.92</v>
      </c>
      <c r="X61">
        <v>148.30000000000001</v>
      </c>
      <c r="Y61">
        <v>0</v>
      </c>
      <c r="Z61">
        <v>0</v>
      </c>
      <c r="AA61">
        <v>0</v>
      </c>
      <c r="AB61">
        <v>1.87</v>
      </c>
      <c r="AC61">
        <v>0</v>
      </c>
      <c r="AD61">
        <v>9.11</v>
      </c>
      <c r="AE61">
        <v>32.96</v>
      </c>
      <c r="AF61">
        <v>8.8699999999999992</v>
      </c>
      <c r="AG61">
        <v>41.12</v>
      </c>
      <c r="AH61">
        <v>41.67</v>
      </c>
      <c r="AI61">
        <v>0</v>
      </c>
      <c r="AJ61">
        <v>0</v>
      </c>
      <c r="AK61">
        <v>51.64</v>
      </c>
      <c r="AL61">
        <v>26.14</v>
      </c>
      <c r="AM61">
        <v>0</v>
      </c>
      <c r="AN61">
        <v>0</v>
      </c>
      <c r="AO61">
        <v>9.74</v>
      </c>
      <c r="AP61">
        <v>11.53</v>
      </c>
      <c r="AQ61">
        <v>0</v>
      </c>
      <c r="AR61">
        <v>39.75</v>
      </c>
      <c r="AS61">
        <v>6.72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2398.1899999999991</v>
      </c>
    </row>
    <row r="62" spans="1:117">
      <c r="A62" t="s">
        <v>104</v>
      </c>
      <c r="B62">
        <v>0</v>
      </c>
      <c r="C62">
        <v>0</v>
      </c>
      <c r="D62">
        <v>41.16</v>
      </c>
      <c r="E62">
        <v>0</v>
      </c>
      <c r="F62">
        <v>0</v>
      </c>
      <c r="G62">
        <v>68.42</v>
      </c>
      <c r="H62">
        <v>0</v>
      </c>
      <c r="I62">
        <v>21.92</v>
      </c>
      <c r="J62">
        <v>65.760000000000005</v>
      </c>
      <c r="K62">
        <v>341.57</v>
      </c>
      <c r="L62">
        <v>454.31</v>
      </c>
      <c r="M62">
        <v>46</v>
      </c>
      <c r="N62">
        <v>118.76</v>
      </c>
      <c r="O62">
        <v>124.32</v>
      </c>
      <c r="P62">
        <v>138.75</v>
      </c>
      <c r="Q62">
        <v>20.56</v>
      </c>
      <c r="R62">
        <v>42.4</v>
      </c>
      <c r="S62">
        <v>0</v>
      </c>
      <c r="T62">
        <v>0</v>
      </c>
      <c r="U62">
        <v>410.62</v>
      </c>
      <c r="V62">
        <v>14.3</v>
      </c>
      <c r="W62">
        <v>44.92</v>
      </c>
      <c r="X62">
        <v>148.30000000000001</v>
      </c>
      <c r="Y62">
        <v>0</v>
      </c>
      <c r="Z62">
        <v>0</v>
      </c>
      <c r="AA62">
        <v>0</v>
      </c>
      <c r="AB62">
        <v>1.87</v>
      </c>
      <c r="AC62">
        <v>0</v>
      </c>
      <c r="AD62">
        <v>9.11</v>
      </c>
      <c r="AE62">
        <v>32.96</v>
      </c>
      <c r="AF62">
        <v>8.8699999999999992</v>
      </c>
      <c r="AG62">
        <v>41.12</v>
      </c>
      <c r="AH62">
        <v>41.67</v>
      </c>
      <c r="AI62">
        <v>0</v>
      </c>
      <c r="AJ62">
        <v>0</v>
      </c>
      <c r="AK62">
        <v>51.64</v>
      </c>
      <c r="AL62">
        <v>26.14</v>
      </c>
      <c r="AM62">
        <v>0</v>
      </c>
      <c r="AN62">
        <v>0</v>
      </c>
      <c r="AO62">
        <v>9.74</v>
      </c>
      <c r="AP62">
        <v>11.53</v>
      </c>
      <c r="AQ62">
        <v>0</v>
      </c>
      <c r="AR62">
        <v>39.75</v>
      </c>
      <c r="AS62">
        <v>6.72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2398.1899999999991</v>
      </c>
    </row>
    <row r="63" spans="1:117">
      <c r="A63" t="s">
        <v>105</v>
      </c>
      <c r="B63">
        <v>0</v>
      </c>
      <c r="C63">
        <v>0</v>
      </c>
      <c r="D63">
        <v>41.16</v>
      </c>
      <c r="E63">
        <v>0</v>
      </c>
      <c r="F63">
        <v>0</v>
      </c>
      <c r="G63">
        <v>68.42</v>
      </c>
      <c r="H63">
        <v>0</v>
      </c>
      <c r="I63">
        <v>21.92</v>
      </c>
      <c r="J63">
        <v>65.760000000000005</v>
      </c>
      <c r="K63">
        <v>341.57</v>
      </c>
      <c r="L63">
        <v>454.31</v>
      </c>
      <c r="M63">
        <v>46</v>
      </c>
      <c r="N63">
        <v>118.76</v>
      </c>
      <c r="O63">
        <v>124.32</v>
      </c>
      <c r="P63">
        <v>138.75</v>
      </c>
      <c r="Q63">
        <v>20.56</v>
      </c>
      <c r="R63">
        <v>42.4</v>
      </c>
      <c r="S63">
        <v>0</v>
      </c>
      <c r="T63">
        <v>0</v>
      </c>
      <c r="U63">
        <v>410.62</v>
      </c>
      <c r="V63">
        <v>14.3</v>
      </c>
      <c r="W63">
        <v>44.92</v>
      </c>
      <c r="X63">
        <v>148.30000000000001</v>
      </c>
      <c r="Y63">
        <v>0</v>
      </c>
      <c r="Z63">
        <v>0</v>
      </c>
      <c r="AA63">
        <v>0</v>
      </c>
      <c r="AB63">
        <v>1.87</v>
      </c>
      <c r="AC63">
        <v>0</v>
      </c>
      <c r="AD63">
        <v>9.11</v>
      </c>
      <c r="AE63">
        <v>32.96</v>
      </c>
      <c r="AF63">
        <v>8.8699999999999992</v>
      </c>
      <c r="AG63">
        <v>41.12</v>
      </c>
      <c r="AH63">
        <v>41.67</v>
      </c>
      <c r="AI63">
        <v>0</v>
      </c>
      <c r="AJ63">
        <v>0</v>
      </c>
      <c r="AK63">
        <v>51.64</v>
      </c>
      <c r="AL63">
        <v>26.14</v>
      </c>
      <c r="AM63">
        <v>0</v>
      </c>
      <c r="AN63">
        <v>0</v>
      </c>
      <c r="AO63">
        <v>9.74</v>
      </c>
      <c r="AP63">
        <v>11.53</v>
      </c>
      <c r="AQ63">
        <v>0</v>
      </c>
      <c r="AR63">
        <v>11.04</v>
      </c>
      <c r="AS63">
        <v>6.72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2369.4799999999991</v>
      </c>
    </row>
    <row r="64" spans="1:117">
      <c r="A64" t="s">
        <v>106</v>
      </c>
      <c r="B64">
        <v>0</v>
      </c>
      <c r="C64">
        <v>0</v>
      </c>
      <c r="D64">
        <v>41.16</v>
      </c>
      <c r="E64">
        <v>0</v>
      </c>
      <c r="F64">
        <v>0</v>
      </c>
      <c r="G64">
        <v>68.42</v>
      </c>
      <c r="H64">
        <v>0</v>
      </c>
      <c r="I64">
        <v>21.92</v>
      </c>
      <c r="J64">
        <v>65.760000000000005</v>
      </c>
      <c r="K64">
        <v>341.57</v>
      </c>
      <c r="L64">
        <v>454.31</v>
      </c>
      <c r="M64">
        <v>46</v>
      </c>
      <c r="N64">
        <v>118.76</v>
      </c>
      <c r="O64">
        <v>124.32</v>
      </c>
      <c r="P64">
        <v>138.75</v>
      </c>
      <c r="Q64">
        <v>20.56</v>
      </c>
      <c r="R64">
        <v>42.4</v>
      </c>
      <c r="S64">
        <v>0</v>
      </c>
      <c r="T64">
        <v>0</v>
      </c>
      <c r="U64">
        <v>410.62</v>
      </c>
      <c r="V64">
        <v>14.3</v>
      </c>
      <c r="W64">
        <v>44.92</v>
      </c>
      <c r="X64">
        <v>148.30000000000001</v>
      </c>
      <c r="Y64">
        <v>0</v>
      </c>
      <c r="Z64">
        <v>0</v>
      </c>
      <c r="AA64">
        <v>0</v>
      </c>
      <c r="AB64">
        <v>1.87</v>
      </c>
      <c r="AC64">
        <v>0</v>
      </c>
      <c r="AD64">
        <v>9.11</v>
      </c>
      <c r="AE64">
        <v>32.96</v>
      </c>
      <c r="AF64">
        <v>8.8699999999999992</v>
      </c>
      <c r="AG64">
        <v>41.12</v>
      </c>
      <c r="AH64">
        <v>41.67</v>
      </c>
      <c r="AI64">
        <v>0</v>
      </c>
      <c r="AJ64">
        <v>0</v>
      </c>
      <c r="AK64">
        <v>51.64</v>
      </c>
      <c r="AL64">
        <v>26.14</v>
      </c>
      <c r="AM64">
        <v>0</v>
      </c>
      <c r="AN64">
        <v>0</v>
      </c>
      <c r="AO64">
        <v>9.74</v>
      </c>
      <c r="AP64">
        <v>11.53</v>
      </c>
      <c r="AQ64">
        <v>0</v>
      </c>
      <c r="AR64">
        <v>6.63</v>
      </c>
      <c r="AS64">
        <v>6.72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2365.0699999999993</v>
      </c>
    </row>
    <row r="65" spans="1:117">
      <c r="A65" t="s">
        <v>107</v>
      </c>
      <c r="B65">
        <v>0</v>
      </c>
      <c r="C65">
        <v>0</v>
      </c>
      <c r="D65">
        <v>41.16</v>
      </c>
      <c r="E65">
        <v>0</v>
      </c>
      <c r="F65">
        <v>0</v>
      </c>
      <c r="G65">
        <v>68.42</v>
      </c>
      <c r="H65">
        <v>0</v>
      </c>
      <c r="I65">
        <v>21.92</v>
      </c>
      <c r="J65">
        <v>65.760000000000005</v>
      </c>
      <c r="K65">
        <v>341.57</v>
      </c>
      <c r="L65">
        <v>454.31</v>
      </c>
      <c r="M65">
        <v>46</v>
      </c>
      <c r="N65">
        <v>118.76</v>
      </c>
      <c r="O65">
        <v>124.32</v>
      </c>
      <c r="P65">
        <v>138.75</v>
      </c>
      <c r="Q65">
        <v>20.56</v>
      </c>
      <c r="R65">
        <v>42.4</v>
      </c>
      <c r="S65">
        <v>0</v>
      </c>
      <c r="T65">
        <v>0</v>
      </c>
      <c r="U65">
        <v>410.62</v>
      </c>
      <c r="V65">
        <v>14.3</v>
      </c>
      <c r="W65">
        <v>44.92</v>
      </c>
      <c r="X65">
        <v>148.30000000000001</v>
      </c>
      <c r="Y65">
        <v>0</v>
      </c>
      <c r="Z65">
        <v>0</v>
      </c>
      <c r="AA65">
        <v>0</v>
      </c>
      <c r="AB65">
        <v>1.87</v>
      </c>
      <c r="AC65">
        <v>0</v>
      </c>
      <c r="AD65">
        <v>9.11</v>
      </c>
      <c r="AE65">
        <v>32.96</v>
      </c>
      <c r="AF65">
        <v>8.8699999999999992</v>
      </c>
      <c r="AG65">
        <v>41.12</v>
      </c>
      <c r="AH65">
        <v>41.67</v>
      </c>
      <c r="AI65">
        <v>0</v>
      </c>
      <c r="AJ65">
        <v>0</v>
      </c>
      <c r="AK65">
        <v>51.64</v>
      </c>
      <c r="AL65">
        <v>26.14</v>
      </c>
      <c r="AM65">
        <v>0</v>
      </c>
      <c r="AN65">
        <v>0</v>
      </c>
      <c r="AO65">
        <v>10.14</v>
      </c>
      <c r="AP65">
        <v>11.53</v>
      </c>
      <c r="AQ65">
        <v>0</v>
      </c>
      <c r="AR65">
        <v>6.63</v>
      </c>
      <c r="AS65">
        <v>6.72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2365.4699999999993</v>
      </c>
    </row>
    <row r="66" spans="1:117">
      <c r="A66" t="s">
        <v>108</v>
      </c>
      <c r="B66">
        <v>0</v>
      </c>
      <c r="C66">
        <v>0</v>
      </c>
      <c r="D66">
        <v>41.16</v>
      </c>
      <c r="E66">
        <v>0</v>
      </c>
      <c r="F66">
        <v>0</v>
      </c>
      <c r="G66">
        <v>68.42</v>
      </c>
      <c r="H66">
        <v>0</v>
      </c>
      <c r="I66">
        <v>21.92</v>
      </c>
      <c r="J66">
        <v>65.760000000000005</v>
      </c>
      <c r="K66">
        <v>341.57</v>
      </c>
      <c r="L66">
        <v>454.31</v>
      </c>
      <c r="M66">
        <v>46</v>
      </c>
      <c r="N66">
        <v>118.76</v>
      </c>
      <c r="O66">
        <v>124.32</v>
      </c>
      <c r="P66">
        <v>138.75</v>
      </c>
      <c r="Q66">
        <v>20.56</v>
      </c>
      <c r="R66">
        <v>42.4</v>
      </c>
      <c r="S66">
        <v>0</v>
      </c>
      <c r="T66">
        <v>0</v>
      </c>
      <c r="U66">
        <v>410.62</v>
      </c>
      <c r="V66">
        <v>14.3</v>
      </c>
      <c r="W66">
        <v>44.92</v>
      </c>
      <c r="X66">
        <v>148.30000000000001</v>
      </c>
      <c r="Y66">
        <v>0</v>
      </c>
      <c r="Z66">
        <v>0</v>
      </c>
      <c r="AA66">
        <v>0</v>
      </c>
      <c r="AB66">
        <v>1.87</v>
      </c>
      <c r="AC66">
        <v>0</v>
      </c>
      <c r="AD66">
        <v>9.11</v>
      </c>
      <c r="AE66">
        <v>32.96</v>
      </c>
      <c r="AF66">
        <v>8.8699999999999992</v>
      </c>
      <c r="AG66">
        <v>41.12</v>
      </c>
      <c r="AH66">
        <v>41.67</v>
      </c>
      <c r="AI66">
        <v>0</v>
      </c>
      <c r="AJ66">
        <v>0</v>
      </c>
      <c r="AK66">
        <v>51.64</v>
      </c>
      <c r="AL66">
        <v>26.14</v>
      </c>
      <c r="AM66">
        <v>0</v>
      </c>
      <c r="AN66">
        <v>0</v>
      </c>
      <c r="AO66">
        <v>10.14</v>
      </c>
      <c r="AP66">
        <v>11.53</v>
      </c>
      <c r="AQ66">
        <v>0</v>
      </c>
      <c r="AR66">
        <v>8.83</v>
      </c>
      <c r="AS66">
        <v>6.72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2367.6699999999992</v>
      </c>
    </row>
    <row r="67" spans="1:117">
      <c r="A67" t="s">
        <v>109</v>
      </c>
      <c r="B67">
        <v>0</v>
      </c>
      <c r="C67">
        <v>0</v>
      </c>
      <c r="D67">
        <v>40.11</v>
      </c>
      <c r="E67">
        <v>0</v>
      </c>
      <c r="F67">
        <v>0</v>
      </c>
      <c r="G67">
        <v>68.42</v>
      </c>
      <c r="H67">
        <v>0</v>
      </c>
      <c r="I67">
        <v>21.92</v>
      </c>
      <c r="J67">
        <v>65.760000000000005</v>
      </c>
      <c r="K67">
        <v>341.57</v>
      </c>
      <c r="L67">
        <v>454.31</v>
      </c>
      <c r="M67">
        <v>46</v>
      </c>
      <c r="N67">
        <v>118.76</v>
      </c>
      <c r="O67">
        <v>124.32</v>
      </c>
      <c r="P67">
        <v>138.75</v>
      </c>
      <c r="Q67">
        <v>20.56</v>
      </c>
      <c r="R67">
        <v>42.4</v>
      </c>
      <c r="S67">
        <v>0</v>
      </c>
      <c r="T67">
        <v>0</v>
      </c>
      <c r="U67">
        <v>410.62</v>
      </c>
      <c r="V67">
        <v>14.3</v>
      </c>
      <c r="W67">
        <v>44.92</v>
      </c>
      <c r="X67">
        <v>148.30000000000001</v>
      </c>
      <c r="Y67">
        <v>0</v>
      </c>
      <c r="Z67">
        <v>0</v>
      </c>
      <c r="AA67">
        <v>0</v>
      </c>
      <c r="AB67">
        <v>1.87</v>
      </c>
      <c r="AC67">
        <v>0</v>
      </c>
      <c r="AD67">
        <v>9.11</v>
      </c>
      <c r="AE67">
        <v>32.96</v>
      </c>
      <c r="AF67">
        <v>8.8699999999999992</v>
      </c>
      <c r="AG67">
        <v>41.12</v>
      </c>
      <c r="AH67">
        <v>41.67</v>
      </c>
      <c r="AI67">
        <v>0</v>
      </c>
      <c r="AJ67">
        <v>0</v>
      </c>
      <c r="AK67">
        <v>51.64</v>
      </c>
      <c r="AL67">
        <v>26.14</v>
      </c>
      <c r="AM67">
        <v>0</v>
      </c>
      <c r="AN67">
        <v>0</v>
      </c>
      <c r="AO67">
        <v>10.14</v>
      </c>
      <c r="AP67">
        <v>11.53</v>
      </c>
      <c r="AQ67">
        <v>0</v>
      </c>
      <c r="AR67">
        <v>6.63</v>
      </c>
      <c r="AS67">
        <v>6.72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2364.4199999999996</v>
      </c>
    </row>
    <row r="68" spans="1:117">
      <c r="A68" t="s">
        <v>110</v>
      </c>
      <c r="B68">
        <v>0</v>
      </c>
      <c r="C68">
        <v>0</v>
      </c>
      <c r="D68">
        <v>40.11</v>
      </c>
      <c r="E68">
        <v>0</v>
      </c>
      <c r="F68">
        <v>0</v>
      </c>
      <c r="G68">
        <v>68.42</v>
      </c>
      <c r="H68">
        <v>0</v>
      </c>
      <c r="I68">
        <v>21.92</v>
      </c>
      <c r="J68">
        <v>65.760000000000005</v>
      </c>
      <c r="K68">
        <v>341.57</v>
      </c>
      <c r="L68">
        <v>454.31</v>
      </c>
      <c r="M68">
        <v>46</v>
      </c>
      <c r="N68">
        <v>118.76</v>
      </c>
      <c r="O68">
        <v>124.32</v>
      </c>
      <c r="P68">
        <v>138.75</v>
      </c>
      <c r="Q68">
        <v>20.56</v>
      </c>
      <c r="R68">
        <v>42.4</v>
      </c>
      <c r="S68">
        <v>0</v>
      </c>
      <c r="T68">
        <v>0</v>
      </c>
      <c r="U68">
        <v>410.62</v>
      </c>
      <c r="V68">
        <v>14.3</v>
      </c>
      <c r="W68">
        <v>44.92</v>
      </c>
      <c r="X68">
        <v>148.30000000000001</v>
      </c>
      <c r="Y68">
        <v>0</v>
      </c>
      <c r="Z68">
        <v>0</v>
      </c>
      <c r="AA68">
        <v>0</v>
      </c>
      <c r="AB68">
        <v>1.87</v>
      </c>
      <c r="AC68">
        <v>0</v>
      </c>
      <c r="AD68">
        <v>9.11</v>
      </c>
      <c r="AE68">
        <v>32.96</v>
      </c>
      <c r="AF68">
        <v>8.8699999999999992</v>
      </c>
      <c r="AG68">
        <v>41.12</v>
      </c>
      <c r="AH68">
        <v>41.67</v>
      </c>
      <c r="AI68">
        <v>0</v>
      </c>
      <c r="AJ68">
        <v>0</v>
      </c>
      <c r="AK68">
        <v>51.64</v>
      </c>
      <c r="AL68">
        <v>26.14</v>
      </c>
      <c r="AM68">
        <v>0</v>
      </c>
      <c r="AN68">
        <v>0</v>
      </c>
      <c r="AO68">
        <v>10.14</v>
      </c>
      <c r="AP68">
        <v>11.53</v>
      </c>
      <c r="AQ68">
        <v>0</v>
      </c>
      <c r="AR68">
        <v>6.63</v>
      </c>
      <c r="AS68">
        <v>6.72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2364.4199999999996</v>
      </c>
    </row>
    <row r="69" spans="1:117">
      <c r="A69" t="s">
        <v>111</v>
      </c>
      <c r="B69">
        <v>0</v>
      </c>
      <c r="C69">
        <v>0</v>
      </c>
      <c r="D69">
        <v>40.11</v>
      </c>
      <c r="E69">
        <v>0</v>
      </c>
      <c r="F69">
        <v>0</v>
      </c>
      <c r="G69">
        <v>68.42</v>
      </c>
      <c r="H69">
        <v>0</v>
      </c>
      <c r="I69">
        <v>21.92</v>
      </c>
      <c r="J69">
        <v>65.760000000000005</v>
      </c>
      <c r="K69">
        <v>341.57</v>
      </c>
      <c r="L69">
        <v>454.31</v>
      </c>
      <c r="M69">
        <v>46</v>
      </c>
      <c r="N69">
        <v>118.76</v>
      </c>
      <c r="O69">
        <v>124.32</v>
      </c>
      <c r="P69">
        <v>138.75</v>
      </c>
      <c r="Q69">
        <v>20.56</v>
      </c>
      <c r="R69">
        <v>42.4</v>
      </c>
      <c r="S69">
        <v>0</v>
      </c>
      <c r="T69">
        <v>0</v>
      </c>
      <c r="U69">
        <v>410.62</v>
      </c>
      <c r="V69">
        <v>14.3</v>
      </c>
      <c r="W69">
        <v>44.92</v>
      </c>
      <c r="X69">
        <v>148.30000000000001</v>
      </c>
      <c r="Y69">
        <v>0</v>
      </c>
      <c r="Z69">
        <v>0</v>
      </c>
      <c r="AA69">
        <v>0</v>
      </c>
      <c r="AB69">
        <v>1.87</v>
      </c>
      <c r="AC69">
        <v>0</v>
      </c>
      <c r="AD69">
        <v>9.11</v>
      </c>
      <c r="AE69">
        <v>32.96</v>
      </c>
      <c r="AF69">
        <v>8.8699999999999992</v>
      </c>
      <c r="AG69">
        <v>41.12</v>
      </c>
      <c r="AH69">
        <v>41.67</v>
      </c>
      <c r="AI69">
        <v>0</v>
      </c>
      <c r="AJ69">
        <v>0</v>
      </c>
      <c r="AK69">
        <v>51.64</v>
      </c>
      <c r="AL69">
        <v>26.14</v>
      </c>
      <c r="AM69">
        <v>0</v>
      </c>
      <c r="AN69">
        <v>0</v>
      </c>
      <c r="AO69">
        <v>10.6</v>
      </c>
      <c r="AP69">
        <v>11.53</v>
      </c>
      <c r="AQ69">
        <v>0</v>
      </c>
      <c r="AR69">
        <v>6.63</v>
      </c>
      <c r="AS69">
        <v>7.4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2365.56</v>
      </c>
    </row>
    <row r="70" spans="1:117">
      <c r="A70" t="s">
        <v>112</v>
      </c>
      <c r="B70">
        <v>0</v>
      </c>
      <c r="C70">
        <v>0</v>
      </c>
      <c r="D70">
        <v>40.11</v>
      </c>
      <c r="E70">
        <v>0</v>
      </c>
      <c r="F70">
        <v>0</v>
      </c>
      <c r="G70">
        <v>68.42</v>
      </c>
      <c r="H70">
        <v>0</v>
      </c>
      <c r="I70">
        <v>21.92</v>
      </c>
      <c r="J70">
        <v>65.760000000000005</v>
      </c>
      <c r="K70">
        <v>341.57</v>
      </c>
      <c r="L70">
        <v>454.31</v>
      </c>
      <c r="M70">
        <v>46</v>
      </c>
      <c r="N70">
        <v>118.76</v>
      </c>
      <c r="O70">
        <v>124.32</v>
      </c>
      <c r="P70">
        <v>138.75</v>
      </c>
      <c r="Q70">
        <v>20.56</v>
      </c>
      <c r="R70">
        <v>42.4</v>
      </c>
      <c r="S70">
        <v>0</v>
      </c>
      <c r="T70">
        <v>0</v>
      </c>
      <c r="U70">
        <v>410.62</v>
      </c>
      <c r="V70">
        <v>14.3</v>
      </c>
      <c r="W70">
        <v>44.92</v>
      </c>
      <c r="X70">
        <v>148.30000000000001</v>
      </c>
      <c r="Y70">
        <v>0</v>
      </c>
      <c r="Z70">
        <v>0</v>
      </c>
      <c r="AA70">
        <v>0</v>
      </c>
      <c r="AB70">
        <v>1.87</v>
      </c>
      <c r="AC70">
        <v>0</v>
      </c>
      <c r="AD70">
        <v>9.11</v>
      </c>
      <c r="AE70">
        <v>32.96</v>
      </c>
      <c r="AF70">
        <v>8.8699999999999992</v>
      </c>
      <c r="AG70">
        <v>41.12</v>
      </c>
      <c r="AH70">
        <v>41.67</v>
      </c>
      <c r="AI70">
        <v>0</v>
      </c>
      <c r="AJ70">
        <v>0</v>
      </c>
      <c r="AK70">
        <v>51.64</v>
      </c>
      <c r="AL70">
        <v>26.14</v>
      </c>
      <c r="AM70">
        <v>0</v>
      </c>
      <c r="AN70">
        <v>0</v>
      </c>
      <c r="AO70">
        <v>10.4</v>
      </c>
      <c r="AP70">
        <v>11.53</v>
      </c>
      <c r="AQ70">
        <v>0</v>
      </c>
      <c r="AR70">
        <v>6.63</v>
      </c>
      <c r="AS70">
        <v>7.4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2365.36</v>
      </c>
    </row>
    <row r="71" spans="1:117">
      <c r="A71" t="s">
        <v>113</v>
      </c>
      <c r="B71">
        <v>0</v>
      </c>
      <c r="C71">
        <v>0</v>
      </c>
      <c r="D71">
        <v>40.11</v>
      </c>
      <c r="E71">
        <v>0</v>
      </c>
      <c r="F71">
        <v>0</v>
      </c>
      <c r="G71">
        <v>68.42</v>
      </c>
      <c r="H71">
        <v>0</v>
      </c>
      <c r="I71">
        <v>21.92</v>
      </c>
      <c r="J71">
        <v>65.760000000000005</v>
      </c>
      <c r="K71">
        <v>341.57</v>
      </c>
      <c r="L71">
        <v>454.31</v>
      </c>
      <c r="M71">
        <v>46</v>
      </c>
      <c r="N71">
        <v>118.76</v>
      </c>
      <c r="O71">
        <v>124.32</v>
      </c>
      <c r="P71">
        <v>132.75</v>
      </c>
      <c r="Q71">
        <v>20.56</v>
      </c>
      <c r="R71">
        <v>42.4</v>
      </c>
      <c r="S71">
        <v>0</v>
      </c>
      <c r="T71">
        <v>0</v>
      </c>
      <c r="U71">
        <v>410.62</v>
      </c>
      <c r="V71">
        <v>14.3</v>
      </c>
      <c r="W71">
        <v>44.92</v>
      </c>
      <c r="X71">
        <v>148.30000000000001</v>
      </c>
      <c r="Y71">
        <v>0</v>
      </c>
      <c r="Z71">
        <v>0</v>
      </c>
      <c r="AA71">
        <v>0</v>
      </c>
      <c r="AB71">
        <v>1.87</v>
      </c>
      <c r="AC71">
        <v>0</v>
      </c>
      <c r="AD71">
        <v>9.11</v>
      </c>
      <c r="AE71">
        <v>32.96</v>
      </c>
      <c r="AF71">
        <v>8.8699999999999992</v>
      </c>
      <c r="AG71">
        <v>41.12</v>
      </c>
      <c r="AH71">
        <v>41.67</v>
      </c>
      <c r="AI71">
        <v>0</v>
      </c>
      <c r="AJ71">
        <v>0</v>
      </c>
      <c r="AK71">
        <v>51.64</v>
      </c>
      <c r="AL71">
        <v>26.14</v>
      </c>
      <c r="AM71">
        <v>0</v>
      </c>
      <c r="AN71">
        <v>0</v>
      </c>
      <c r="AO71">
        <v>9.77</v>
      </c>
      <c r="AP71">
        <v>11.53</v>
      </c>
      <c r="AQ71">
        <v>14.93</v>
      </c>
      <c r="AR71">
        <v>6.63</v>
      </c>
      <c r="AS71">
        <v>7.4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2373.66</v>
      </c>
    </row>
    <row r="72" spans="1:117">
      <c r="A72" t="s">
        <v>114</v>
      </c>
      <c r="B72">
        <v>0</v>
      </c>
      <c r="C72">
        <v>0</v>
      </c>
      <c r="D72">
        <v>40.11</v>
      </c>
      <c r="E72">
        <v>0</v>
      </c>
      <c r="F72">
        <v>0</v>
      </c>
      <c r="G72">
        <v>68.42</v>
      </c>
      <c r="H72">
        <v>0</v>
      </c>
      <c r="I72">
        <v>21.92</v>
      </c>
      <c r="J72">
        <v>65.760000000000005</v>
      </c>
      <c r="K72">
        <v>341.57</v>
      </c>
      <c r="L72">
        <v>454.31</v>
      </c>
      <c r="M72">
        <v>46</v>
      </c>
      <c r="N72">
        <v>118.76</v>
      </c>
      <c r="O72">
        <v>124.32</v>
      </c>
      <c r="P72">
        <v>132.75</v>
      </c>
      <c r="Q72">
        <v>20.56</v>
      </c>
      <c r="R72">
        <v>42.4</v>
      </c>
      <c r="S72">
        <v>0</v>
      </c>
      <c r="T72">
        <v>0</v>
      </c>
      <c r="U72">
        <v>410.62</v>
      </c>
      <c r="V72">
        <v>14.3</v>
      </c>
      <c r="W72">
        <v>44.92</v>
      </c>
      <c r="X72">
        <v>148.30000000000001</v>
      </c>
      <c r="Y72">
        <v>0</v>
      </c>
      <c r="Z72">
        <v>0</v>
      </c>
      <c r="AA72">
        <v>0</v>
      </c>
      <c r="AB72">
        <v>1.87</v>
      </c>
      <c r="AC72">
        <v>0</v>
      </c>
      <c r="AD72">
        <v>9.11</v>
      </c>
      <c r="AE72">
        <v>32.96</v>
      </c>
      <c r="AF72">
        <v>8.8699999999999992</v>
      </c>
      <c r="AG72">
        <v>41.12</v>
      </c>
      <c r="AH72">
        <v>41.67</v>
      </c>
      <c r="AI72">
        <v>0</v>
      </c>
      <c r="AJ72">
        <v>0</v>
      </c>
      <c r="AK72">
        <v>51.64</v>
      </c>
      <c r="AL72">
        <v>26.14</v>
      </c>
      <c r="AM72">
        <v>0</v>
      </c>
      <c r="AN72">
        <v>0</v>
      </c>
      <c r="AO72">
        <v>9.56</v>
      </c>
      <c r="AP72">
        <v>11.53</v>
      </c>
      <c r="AQ72">
        <v>14.93</v>
      </c>
      <c r="AR72">
        <v>6.63</v>
      </c>
      <c r="AS72">
        <v>7.4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2373.4499999999998</v>
      </c>
    </row>
    <row r="73" spans="1:117">
      <c r="A73" t="s">
        <v>115</v>
      </c>
      <c r="B73">
        <v>0</v>
      </c>
      <c r="C73">
        <v>0</v>
      </c>
      <c r="D73">
        <v>40.11</v>
      </c>
      <c r="E73">
        <v>0</v>
      </c>
      <c r="F73">
        <v>0</v>
      </c>
      <c r="G73">
        <v>68.42</v>
      </c>
      <c r="H73">
        <v>0</v>
      </c>
      <c r="I73">
        <v>21.92</v>
      </c>
      <c r="J73">
        <v>65.760000000000005</v>
      </c>
      <c r="K73">
        <v>341.57</v>
      </c>
      <c r="L73">
        <v>454.31</v>
      </c>
      <c r="M73">
        <v>46</v>
      </c>
      <c r="N73">
        <v>118.76</v>
      </c>
      <c r="O73">
        <v>124.32</v>
      </c>
      <c r="P73">
        <v>132.75</v>
      </c>
      <c r="Q73">
        <v>20.56</v>
      </c>
      <c r="R73">
        <v>42.4</v>
      </c>
      <c r="S73">
        <v>0</v>
      </c>
      <c r="T73">
        <v>0</v>
      </c>
      <c r="U73">
        <v>410.62</v>
      </c>
      <c r="V73">
        <v>14.3</v>
      </c>
      <c r="W73">
        <v>44.92</v>
      </c>
      <c r="X73">
        <v>148.30000000000001</v>
      </c>
      <c r="Y73">
        <v>0</v>
      </c>
      <c r="Z73">
        <v>1.1000000000000001</v>
      </c>
      <c r="AA73">
        <v>0</v>
      </c>
      <c r="AB73">
        <v>1.87</v>
      </c>
      <c r="AC73">
        <v>0</v>
      </c>
      <c r="AD73">
        <v>9.11</v>
      </c>
      <c r="AE73">
        <v>32.96</v>
      </c>
      <c r="AF73">
        <v>8.8699999999999992</v>
      </c>
      <c r="AG73">
        <v>41.12</v>
      </c>
      <c r="AH73">
        <v>70.17</v>
      </c>
      <c r="AI73">
        <v>0</v>
      </c>
      <c r="AJ73">
        <v>0</v>
      </c>
      <c r="AK73">
        <v>51.64</v>
      </c>
      <c r="AL73">
        <v>26.14</v>
      </c>
      <c r="AM73">
        <v>0</v>
      </c>
      <c r="AN73">
        <v>0</v>
      </c>
      <c r="AO73">
        <v>4.74</v>
      </c>
      <c r="AP73">
        <v>11.53</v>
      </c>
      <c r="AQ73">
        <v>29.87</v>
      </c>
      <c r="AR73">
        <v>6.63</v>
      </c>
      <c r="AS73">
        <v>7.4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2413.1699999999996</v>
      </c>
    </row>
    <row r="74" spans="1:117">
      <c r="A74" t="s">
        <v>116</v>
      </c>
      <c r="B74">
        <v>0</v>
      </c>
      <c r="C74">
        <v>0</v>
      </c>
      <c r="D74">
        <v>40.11</v>
      </c>
      <c r="E74">
        <v>0</v>
      </c>
      <c r="F74">
        <v>0</v>
      </c>
      <c r="G74">
        <v>68.42</v>
      </c>
      <c r="H74">
        <v>0</v>
      </c>
      <c r="I74">
        <v>21.92</v>
      </c>
      <c r="J74">
        <v>65.760000000000005</v>
      </c>
      <c r="K74">
        <v>341.57</v>
      </c>
      <c r="L74">
        <v>454.31</v>
      </c>
      <c r="M74">
        <v>46</v>
      </c>
      <c r="N74">
        <v>118.76</v>
      </c>
      <c r="O74">
        <v>124.32</v>
      </c>
      <c r="P74">
        <v>132.75</v>
      </c>
      <c r="Q74">
        <v>20.56</v>
      </c>
      <c r="R74">
        <v>42.4</v>
      </c>
      <c r="S74">
        <v>0</v>
      </c>
      <c r="T74">
        <v>0</v>
      </c>
      <c r="U74">
        <v>410.62</v>
      </c>
      <c r="V74">
        <v>14.3</v>
      </c>
      <c r="W74">
        <v>44.92</v>
      </c>
      <c r="X74">
        <v>148.30000000000001</v>
      </c>
      <c r="Y74">
        <v>0</v>
      </c>
      <c r="Z74">
        <v>6.52</v>
      </c>
      <c r="AA74">
        <v>14.05</v>
      </c>
      <c r="AB74">
        <v>5.33</v>
      </c>
      <c r="AC74">
        <v>9.68</v>
      </c>
      <c r="AD74">
        <v>18.23</v>
      </c>
      <c r="AE74">
        <v>32.96</v>
      </c>
      <c r="AF74">
        <v>8.8699999999999992</v>
      </c>
      <c r="AG74">
        <v>41.12</v>
      </c>
      <c r="AH74">
        <v>93.56</v>
      </c>
      <c r="AI74">
        <v>3.18</v>
      </c>
      <c r="AJ74">
        <v>0</v>
      </c>
      <c r="AK74">
        <v>51.64</v>
      </c>
      <c r="AL74">
        <v>26.14</v>
      </c>
      <c r="AM74">
        <v>0</v>
      </c>
      <c r="AN74">
        <v>0</v>
      </c>
      <c r="AO74">
        <v>4.42</v>
      </c>
      <c r="AP74">
        <v>11.53</v>
      </c>
      <c r="AQ74">
        <v>46.69</v>
      </c>
      <c r="AR74">
        <v>6.63</v>
      </c>
      <c r="AS74">
        <v>7.4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2497.9699999999998</v>
      </c>
    </row>
    <row r="75" spans="1:117">
      <c r="A75" t="s">
        <v>117</v>
      </c>
      <c r="B75">
        <v>0</v>
      </c>
      <c r="C75">
        <v>0</v>
      </c>
      <c r="D75">
        <v>40.630000000000003</v>
      </c>
      <c r="E75">
        <v>0</v>
      </c>
      <c r="F75">
        <v>0</v>
      </c>
      <c r="G75">
        <v>68.42</v>
      </c>
      <c r="H75">
        <v>0</v>
      </c>
      <c r="I75">
        <v>21.92</v>
      </c>
      <c r="J75">
        <v>65.760000000000005</v>
      </c>
      <c r="K75">
        <v>341.57</v>
      </c>
      <c r="L75">
        <v>454.31</v>
      </c>
      <c r="M75">
        <v>46</v>
      </c>
      <c r="N75">
        <v>118.76</v>
      </c>
      <c r="O75">
        <v>124.32</v>
      </c>
      <c r="P75">
        <v>132.75</v>
      </c>
      <c r="Q75">
        <v>20.56</v>
      </c>
      <c r="R75">
        <v>42.4</v>
      </c>
      <c r="S75">
        <v>0</v>
      </c>
      <c r="T75">
        <v>0</v>
      </c>
      <c r="U75">
        <v>410.62</v>
      </c>
      <c r="V75">
        <v>14.3</v>
      </c>
      <c r="W75">
        <v>44.92</v>
      </c>
      <c r="X75">
        <v>148.30000000000001</v>
      </c>
      <c r="Y75">
        <v>0</v>
      </c>
      <c r="Z75">
        <v>6.52</v>
      </c>
      <c r="AA75">
        <v>28.1</v>
      </c>
      <c r="AB75">
        <v>12</v>
      </c>
      <c r="AC75">
        <v>19.36</v>
      </c>
      <c r="AD75">
        <v>27.48</v>
      </c>
      <c r="AE75">
        <v>49.43</v>
      </c>
      <c r="AF75">
        <v>8.8699999999999992</v>
      </c>
      <c r="AG75">
        <v>41.12</v>
      </c>
      <c r="AH75">
        <v>116.95</v>
      </c>
      <c r="AI75">
        <v>6.36</v>
      </c>
      <c r="AJ75">
        <v>0</v>
      </c>
      <c r="AK75">
        <v>51.64</v>
      </c>
      <c r="AL75">
        <v>40.68</v>
      </c>
      <c r="AM75">
        <v>2.67</v>
      </c>
      <c r="AN75">
        <v>0</v>
      </c>
      <c r="AO75">
        <v>4.1100000000000003</v>
      </c>
      <c r="AP75">
        <v>11.53</v>
      </c>
      <c r="AQ75">
        <v>46.69</v>
      </c>
      <c r="AR75">
        <v>6.63</v>
      </c>
      <c r="AS75">
        <v>7.4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2598.08</v>
      </c>
    </row>
    <row r="76" spans="1:117">
      <c r="A76" t="s">
        <v>118</v>
      </c>
      <c r="B76">
        <v>0</v>
      </c>
      <c r="C76">
        <v>0</v>
      </c>
      <c r="D76">
        <v>40.630000000000003</v>
      </c>
      <c r="E76">
        <v>0</v>
      </c>
      <c r="F76">
        <v>0</v>
      </c>
      <c r="G76">
        <v>68.42</v>
      </c>
      <c r="H76">
        <v>0</v>
      </c>
      <c r="I76">
        <v>21.92</v>
      </c>
      <c r="J76">
        <v>65.760000000000005</v>
      </c>
      <c r="K76">
        <v>341.57</v>
      </c>
      <c r="L76">
        <v>454.31</v>
      </c>
      <c r="M76">
        <v>46</v>
      </c>
      <c r="N76">
        <v>118.76</v>
      </c>
      <c r="O76">
        <v>124.32</v>
      </c>
      <c r="P76">
        <v>132.75</v>
      </c>
      <c r="Q76">
        <v>20.56</v>
      </c>
      <c r="R76">
        <v>42.4</v>
      </c>
      <c r="S76">
        <v>0</v>
      </c>
      <c r="T76">
        <v>0</v>
      </c>
      <c r="U76">
        <v>410.62</v>
      </c>
      <c r="V76">
        <v>14.3</v>
      </c>
      <c r="W76">
        <v>44.92</v>
      </c>
      <c r="X76">
        <v>148.30000000000001</v>
      </c>
      <c r="Y76">
        <v>0</v>
      </c>
      <c r="Z76">
        <v>19.559999999999999</v>
      </c>
      <c r="AA76">
        <v>42.15</v>
      </c>
      <c r="AB76">
        <v>40.79</v>
      </c>
      <c r="AC76">
        <v>30.56</v>
      </c>
      <c r="AD76">
        <v>37.65</v>
      </c>
      <c r="AE76">
        <v>49.43</v>
      </c>
      <c r="AF76">
        <v>19.72</v>
      </c>
      <c r="AG76">
        <v>41.12</v>
      </c>
      <c r="AH76">
        <v>140.34</v>
      </c>
      <c r="AI76">
        <v>33.1</v>
      </c>
      <c r="AJ76">
        <v>0</v>
      </c>
      <c r="AK76">
        <v>51.64</v>
      </c>
      <c r="AL76">
        <v>79.38</v>
      </c>
      <c r="AM76">
        <v>7.19</v>
      </c>
      <c r="AN76">
        <v>0</v>
      </c>
      <c r="AO76">
        <v>4.1399999999999997</v>
      </c>
      <c r="AP76">
        <v>13.06</v>
      </c>
      <c r="AQ76">
        <v>62.24</v>
      </c>
      <c r="AR76">
        <v>6.63</v>
      </c>
      <c r="AS76">
        <v>7.4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2796.6399999999994</v>
      </c>
    </row>
    <row r="77" spans="1:117">
      <c r="A77" t="s">
        <v>119</v>
      </c>
      <c r="B77">
        <v>0</v>
      </c>
      <c r="C77">
        <v>0</v>
      </c>
      <c r="D77">
        <v>40.630000000000003</v>
      </c>
      <c r="E77">
        <v>0</v>
      </c>
      <c r="F77">
        <v>0</v>
      </c>
      <c r="G77">
        <v>68.42</v>
      </c>
      <c r="H77">
        <v>0</v>
      </c>
      <c r="I77">
        <v>21.92</v>
      </c>
      <c r="J77">
        <v>65.760000000000005</v>
      </c>
      <c r="K77">
        <v>341.57</v>
      </c>
      <c r="L77">
        <v>454.31</v>
      </c>
      <c r="M77">
        <v>46</v>
      </c>
      <c r="N77">
        <v>118.76</v>
      </c>
      <c r="O77">
        <v>124.32</v>
      </c>
      <c r="P77">
        <v>132.75</v>
      </c>
      <c r="Q77">
        <v>20.56</v>
      </c>
      <c r="R77">
        <v>42.4</v>
      </c>
      <c r="S77">
        <v>0</v>
      </c>
      <c r="T77">
        <v>0</v>
      </c>
      <c r="U77">
        <v>410.62</v>
      </c>
      <c r="V77">
        <v>13.63</v>
      </c>
      <c r="W77">
        <v>44.92</v>
      </c>
      <c r="X77">
        <v>148.30000000000001</v>
      </c>
      <c r="Y77">
        <v>0</v>
      </c>
      <c r="Z77">
        <v>19.559999999999999</v>
      </c>
      <c r="AA77">
        <v>42.15</v>
      </c>
      <c r="AB77">
        <v>40.79</v>
      </c>
      <c r="AC77">
        <v>30.56</v>
      </c>
      <c r="AD77">
        <v>37.65</v>
      </c>
      <c r="AE77">
        <v>49.43</v>
      </c>
      <c r="AF77">
        <v>19.72</v>
      </c>
      <c r="AG77">
        <v>41.12</v>
      </c>
      <c r="AH77">
        <v>140.34</v>
      </c>
      <c r="AI77">
        <v>33.1</v>
      </c>
      <c r="AJ77">
        <v>0</v>
      </c>
      <c r="AK77">
        <v>51.64</v>
      </c>
      <c r="AL77">
        <v>79.38</v>
      </c>
      <c r="AM77">
        <v>12</v>
      </c>
      <c r="AN77">
        <v>0</v>
      </c>
      <c r="AO77">
        <v>3.93</v>
      </c>
      <c r="AP77">
        <v>13.06</v>
      </c>
      <c r="AQ77">
        <v>62.24</v>
      </c>
      <c r="AR77">
        <v>6.63</v>
      </c>
      <c r="AS77">
        <v>7.4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2800.5699999999997</v>
      </c>
    </row>
    <row r="78" spans="1:117">
      <c r="A78" t="s">
        <v>120</v>
      </c>
      <c r="B78">
        <v>0</v>
      </c>
      <c r="C78">
        <v>0</v>
      </c>
      <c r="D78">
        <v>40.950000000000003</v>
      </c>
      <c r="E78">
        <v>0</v>
      </c>
      <c r="F78">
        <v>0</v>
      </c>
      <c r="G78">
        <v>68.42</v>
      </c>
      <c r="H78">
        <v>0</v>
      </c>
      <c r="I78">
        <v>21.92</v>
      </c>
      <c r="J78">
        <v>65.760000000000005</v>
      </c>
      <c r="K78">
        <v>341.57</v>
      </c>
      <c r="L78">
        <v>454.31</v>
      </c>
      <c r="M78">
        <v>46</v>
      </c>
      <c r="N78">
        <v>118.76</v>
      </c>
      <c r="O78">
        <v>124.32</v>
      </c>
      <c r="P78">
        <v>132.75</v>
      </c>
      <c r="Q78">
        <v>20.56</v>
      </c>
      <c r="R78">
        <v>42.4</v>
      </c>
      <c r="S78">
        <v>0</v>
      </c>
      <c r="T78">
        <v>0</v>
      </c>
      <c r="U78">
        <v>410.62</v>
      </c>
      <c r="V78">
        <v>13.63</v>
      </c>
      <c r="W78">
        <v>44.92</v>
      </c>
      <c r="X78">
        <v>148.30000000000001</v>
      </c>
      <c r="Y78">
        <v>0</v>
      </c>
      <c r="Z78">
        <v>19.559999999999999</v>
      </c>
      <c r="AA78">
        <v>42.15</v>
      </c>
      <c r="AB78">
        <v>40.79</v>
      </c>
      <c r="AC78">
        <v>30.56</v>
      </c>
      <c r="AD78">
        <v>37.65</v>
      </c>
      <c r="AE78">
        <v>49.43</v>
      </c>
      <c r="AF78">
        <v>19.72</v>
      </c>
      <c r="AG78">
        <v>41.12</v>
      </c>
      <c r="AH78">
        <v>140.34</v>
      </c>
      <c r="AI78">
        <v>33.1</v>
      </c>
      <c r="AJ78">
        <v>0</v>
      </c>
      <c r="AK78">
        <v>51.64</v>
      </c>
      <c r="AL78">
        <v>79.38</v>
      </c>
      <c r="AM78">
        <v>12</v>
      </c>
      <c r="AN78">
        <v>0</v>
      </c>
      <c r="AO78">
        <v>3.76</v>
      </c>
      <c r="AP78">
        <v>13.06</v>
      </c>
      <c r="AQ78">
        <v>62.24</v>
      </c>
      <c r="AR78">
        <v>11.04</v>
      </c>
      <c r="AS78">
        <v>7.4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2805.13</v>
      </c>
    </row>
    <row r="79" spans="1:117">
      <c r="A79" t="s">
        <v>121</v>
      </c>
      <c r="B79">
        <v>0</v>
      </c>
      <c r="C79">
        <v>0</v>
      </c>
      <c r="D79">
        <v>41.16</v>
      </c>
      <c r="E79">
        <v>0</v>
      </c>
      <c r="F79">
        <v>0</v>
      </c>
      <c r="G79">
        <v>68.42</v>
      </c>
      <c r="H79">
        <v>0</v>
      </c>
      <c r="I79">
        <v>21.92</v>
      </c>
      <c r="J79">
        <v>65.760000000000005</v>
      </c>
      <c r="K79">
        <v>341.57</v>
      </c>
      <c r="L79">
        <v>454.31</v>
      </c>
      <c r="M79">
        <v>46</v>
      </c>
      <c r="N79">
        <v>118.76</v>
      </c>
      <c r="O79">
        <v>124.32</v>
      </c>
      <c r="P79">
        <v>132.75</v>
      </c>
      <c r="Q79">
        <v>20.56</v>
      </c>
      <c r="R79">
        <v>42.4</v>
      </c>
      <c r="S79">
        <v>0</v>
      </c>
      <c r="T79">
        <v>0</v>
      </c>
      <c r="U79">
        <v>410.62</v>
      </c>
      <c r="V79">
        <v>13.63</v>
      </c>
      <c r="W79">
        <v>44.92</v>
      </c>
      <c r="X79">
        <v>148.30000000000001</v>
      </c>
      <c r="Y79">
        <v>0</v>
      </c>
      <c r="Z79">
        <v>19.559999999999999</v>
      </c>
      <c r="AA79">
        <v>42.15</v>
      </c>
      <c r="AB79">
        <v>40.79</v>
      </c>
      <c r="AC79">
        <v>30.56</v>
      </c>
      <c r="AD79">
        <v>37.65</v>
      </c>
      <c r="AE79">
        <v>49.43</v>
      </c>
      <c r="AF79">
        <v>19.72</v>
      </c>
      <c r="AG79">
        <v>41.12</v>
      </c>
      <c r="AH79">
        <v>140.34</v>
      </c>
      <c r="AI79">
        <v>33.1</v>
      </c>
      <c r="AJ79">
        <v>0</v>
      </c>
      <c r="AK79">
        <v>51.64</v>
      </c>
      <c r="AL79">
        <v>79.38</v>
      </c>
      <c r="AM79">
        <v>12</v>
      </c>
      <c r="AN79">
        <v>0</v>
      </c>
      <c r="AO79">
        <v>1.71</v>
      </c>
      <c r="AP79">
        <v>13.06</v>
      </c>
      <c r="AQ79">
        <v>62.24</v>
      </c>
      <c r="AR79">
        <v>48.57</v>
      </c>
      <c r="AS79">
        <v>7.4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2840.8199999999997</v>
      </c>
    </row>
    <row r="80" spans="1:117">
      <c r="A80" t="s">
        <v>122</v>
      </c>
      <c r="B80">
        <v>0</v>
      </c>
      <c r="C80">
        <v>0</v>
      </c>
      <c r="D80">
        <v>41.16</v>
      </c>
      <c r="E80">
        <v>0</v>
      </c>
      <c r="F80">
        <v>0</v>
      </c>
      <c r="G80">
        <v>68.42</v>
      </c>
      <c r="H80">
        <v>0</v>
      </c>
      <c r="I80">
        <v>21.92</v>
      </c>
      <c r="J80">
        <v>65.760000000000005</v>
      </c>
      <c r="K80">
        <v>341.57</v>
      </c>
      <c r="L80">
        <v>454.31</v>
      </c>
      <c r="M80">
        <v>46</v>
      </c>
      <c r="N80">
        <v>118.76</v>
      </c>
      <c r="O80">
        <v>124.32</v>
      </c>
      <c r="P80">
        <v>132.75</v>
      </c>
      <c r="Q80">
        <v>20.56</v>
      </c>
      <c r="R80">
        <v>42.4</v>
      </c>
      <c r="S80">
        <v>0</v>
      </c>
      <c r="T80">
        <v>0</v>
      </c>
      <c r="U80">
        <v>410.62</v>
      </c>
      <c r="V80">
        <v>13.63</v>
      </c>
      <c r="W80">
        <v>44.92</v>
      </c>
      <c r="X80">
        <v>148.30000000000001</v>
      </c>
      <c r="Y80">
        <v>0</v>
      </c>
      <c r="Z80">
        <v>19.559999999999999</v>
      </c>
      <c r="AA80">
        <v>42.15</v>
      </c>
      <c r="AB80">
        <v>40.79</v>
      </c>
      <c r="AC80">
        <v>30.56</v>
      </c>
      <c r="AD80">
        <v>37.65</v>
      </c>
      <c r="AE80">
        <v>49.43</v>
      </c>
      <c r="AF80">
        <v>19.72</v>
      </c>
      <c r="AG80">
        <v>41.12</v>
      </c>
      <c r="AH80">
        <v>140.34</v>
      </c>
      <c r="AI80">
        <v>33.1</v>
      </c>
      <c r="AJ80">
        <v>0</v>
      </c>
      <c r="AK80">
        <v>51.64</v>
      </c>
      <c r="AL80">
        <v>27.89</v>
      </c>
      <c r="AM80">
        <v>15.81</v>
      </c>
      <c r="AN80">
        <v>0</v>
      </c>
      <c r="AO80">
        <v>1.86</v>
      </c>
      <c r="AP80">
        <v>12.94</v>
      </c>
      <c r="AQ80">
        <v>62.24</v>
      </c>
      <c r="AR80">
        <v>48.57</v>
      </c>
      <c r="AS80">
        <v>7.4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2793.1699999999996</v>
      </c>
    </row>
    <row r="81" spans="1:117">
      <c r="A81" t="s">
        <v>123</v>
      </c>
      <c r="B81">
        <v>0</v>
      </c>
      <c r="C81">
        <v>0</v>
      </c>
      <c r="D81">
        <v>41.16</v>
      </c>
      <c r="E81">
        <v>0</v>
      </c>
      <c r="F81">
        <v>0</v>
      </c>
      <c r="G81">
        <v>68.42</v>
      </c>
      <c r="H81">
        <v>0</v>
      </c>
      <c r="I81">
        <v>21.92</v>
      </c>
      <c r="J81">
        <v>65.760000000000005</v>
      </c>
      <c r="K81">
        <v>341.57</v>
      </c>
      <c r="L81">
        <v>454.31</v>
      </c>
      <c r="M81">
        <v>46</v>
      </c>
      <c r="N81">
        <v>118.76</v>
      </c>
      <c r="O81">
        <v>124.32</v>
      </c>
      <c r="P81">
        <v>132.75</v>
      </c>
      <c r="Q81">
        <v>20.56</v>
      </c>
      <c r="R81">
        <v>42.4</v>
      </c>
      <c r="S81">
        <v>0</v>
      </c>
      <c r="T81">
        <v>0</v>
      </c>
      <c r="U81">
        <v>410.62</v>
      </c>
      <c r="V81">
        <v>13.63</v>
      </c>
      <c r="W81">
        <v>44.92</v>
      </c>
      <c r="X81">
        <v>148.30000000000001</v>
      </c>
      <c r="Y81">
        <v>0</v>
      </c>
      <c r="Z81">
        <v>19.559999999999999</v>
      </c>
      <c r="AA81">
        <v>42.15</v>
      </c>
      <c r="AB81">
        <v>40.79</v>
      </c>
      <c r="AC81">
        <v>30.56</v>
      </c>
      <c r="AD81">
        <v>37.65</v>
      </c>
      <c r="AE81">
        <v>49.43</v>
      </c>
      <c r="AF81">
        <v>19.72</v>
      </c>
      <c r="AG81">
        <v>41.12</v>
      </c>
      <c r="AH81">
        <v>140.34</v>
      </c>
      <c r="AI81">
        <v>33.1</v>
      </c>
      <c r="AJ81">
        <v>0</v>
      </c>
      <c r="AK81">
        <v>51.64</v>
      </c>
      <c r="AL81">
        <v>26.14</v>
      </c>
      <c r="AM81">
        <v>15.81</v>
      </c>
      <c r="AN81">
        <v>0</v>
      </c>
      <c r="AO81">
        <v>2</v>
      </c>
      <c r="AP81">
        <v>12.94</v>
      </c>
      <c r="AQ81">
        <v>62.24</v>
      </c>
      <c r="AR81">
        <v>11.04</v>
      </c>
      <c r="AS81">
        <v>7.4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2754.0299999999993</v>
      </c>
    </row>
    <row r="82" spans="1:117">
      <c r="A82" t="s">
        <v>124</v>
      </c>
      <c r="B82">
        <v>0</v>
      </c>
      <c r="C82">
        <v>0</v>
      </c>
      <c r="D82">
        <v>41.16</v>
      </c>
      <c r="E82">
        <v>0</v>
      </c>
      <c r="F82">
        <v>0</v>
      </c>
      <c r="G82">
        <v>68.42</v>
      </c>
      <c r="H82">
        <v>0</v>
      </c>
      <c r="I82">
        <v>21.92</v>
      </c>
      <c r="J82">
        <v>65.760000000000005</v>
      </c>
      <c r="K82">
        <v>341.57</v>
      </c>
      <c r="L82">
        <v>454.31</v>
      </c>
      <c r="M82">
        <v>46</v>
      </c>
      <c r="N82">
        <v>118.76</v>
      </c>
      <c r="O82">
        <v>124.32</v>
      </c>
      <c r="P82">
        <v>132.75</v>
      </c>
      <c r="Q82">
        <v>20.56</v>
      </c>
      <c r="R82">
        <v>42.4</v>
      </c>
      <c r="S82">
        <v>0</v>
      </c>
      <c r="T82">
        <v>0</v>
      </c>
      <c r="U82">
        <v>410.62</v>
      </c>
      <c r="V82">
        <v>13.63</v>
      </c>
      <c r="W82">
        <v>44.92</v>
      </c>
      <c r="X82">
        <v>148.30000000000001</v>
      </c>
      <c r="Y82">
        <v>0</v>
      </c>
      <c r="Z82">
        <v>19.559999999999999</v>
      </c>
      <c r="AA82">
        <v>42.15</v>
      </c>
      <c r="AB82">
        <v>40.79</v>
      </c>
      <c r="AC82">
        <v>30.56</v>
      </c>
      <c r="AD82">
        <v>37.65</v>
      </c>
      <c r="AE82">
        <v>49.43</v>
      </c>
      <c r="AF82">
        <v>19.72</v>
      </c>
      <c r="AG82">
        <v>41.12</v>
      </c>
      <c r="AH82">
        <v>140.34</v>
      </c>
      <c r="AI82">
        <v>6.36</v>
      </c>
      <c r="AJ82">
        <v>0</v>
      </c>
      <c r="AK82">
        <v>51.64</v>
      </c>
      <c r="AL82">
        <v>26.14</v>
      </c>
      <c r="AM82">
        <v>15.81</v>
      </c>
      <c r="AN82">
        <v>0</v>
      </c>
      <c r="AO82">
        <v>2.46</v>
      </c>
      <c r="AP82">
        <v>12.94</v>
      </c>
      <c r="AQ82">
        <v>62.24</v>
      </c>
      <c r="AR82">
        <v>8.83</v>
      </c>
      <c r="AS82">
        <v>7.4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2725.5399999999995</v>
      </c>
    </row>
    <row r="83" spans="1:117">
      <c r="A83" t="s">
        <v>125</v>
      </c>
      <c r="B83">
        <v>0</v>
      </c>
      <c r="C83">
        <v>0</v>
      </c>
      <c r="D83">
        <v>41.16</v>
      </c>
      <c r="E83">
        <v>0</v>
      </c>
      <c r="F83">
        <v>0</v>
      </c>
      <c r="G83">
        <v>68.42</v>
      </c>
      <c r="H83">
        <v>0</v>
      </c>
      <c r="I83">
        <v>21.92</v>
      </c>
      <c r="J83">
        <v>65.760000000000005</v>
      </c>
      <c r="K83">
        <v>341.57</v>
      </c>
      <c r="L83">
        <v>454.31</v>
      </c>
      <c r="M83">
        <v>46</v>
      </c>
      <c r="N83">
        <v>118.76</v>
      </c>
      <c r="O83">
        <v>124.32</v>
      </c>
      <c r="P83">
        <v>132.75</v>
      </c>
      <c r="Q83">
        <v>20.56</v>
      </c>
      <c r="R83">
        <v>42.4</v>
      </c>
      <c r="S83">
        <v>0</v>
      </c>
      <c r="T83">
        <v>0</v>
      </c>
      <c r="U83">
        <v>410.62</v>
      </c>
      <c r="V83">
        <v>13.63</v>
      </c>
      <c r="W83">
        <v>44.92</v>
      </c>
      <c r="X83">
        <v>148.30000000000001</v>
      </c>
      <c r="Y83">
        <v>0</v>
      </c>
      <c r="Z83">
        <v>19.559999999999999</v>
      </c>
      <c r="AA83">
        <v>42.15</v>
      </c>
      <c r="AB83">
        <v>40.79</v>
      </c>
      <c r="AC83">
        <v>30.56</v>
      </c>
      <c r="AD83">
        <v>37.65</v>
      </c>
      <c r="AE83">
        <v>49.43</v>
      </c>
      <c r="AF83">
        <v>19.72</v>
      </c>
      <c r="AG83">
        <v>41.12</v>
      </c>
      <c r="AH83">
        <v>140.34</v>
      </c>
      <c r="AI83">
        <v>0</v>
      </c>
      <c r="AJ83">
        <v>0</v>
      </c>
      <c r="AK83">
        <v>51.64</v>
      </c>
      <c r="AL83">
        <v>26.14</v>
      </c>
      <c r="AM83">
        <v>12</v>
      </c>
      <c r="AN83">
        <v>0</v>
      </c>
      <c r="AO83">
        <v>2.61</v>
      </c>
      <c r="AP83">
        <v>12.94</v>
      </c>
      <c r="AQ83">
        <v>62.24</v>
      </c>
      <c r="AR83">
        <v>8.83</v>
      </c>
      <c r="AS83">
        <v>7.4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2715.5199999999995</v>
      </c>
    </row>
    <row r="84" spans="1:117">
      <c r="A84" t="s">
        <v>126</v>
      </c>
      <c r="B84">
        <v>0</v>
      </c>
      <c r="C84">
        <v>0</v>
      </c>
      <c r="D84">
        <v>41.16</v>
      </c>
      <c r="E84">
        <v>0</v>
      </c>
      <c r="F84">
        <v>0</v>
      </c>
      <c r="G84">
        <v>68.42</v>
      </c>
      <c r="H84">
        <v>0</v>
      </c>
      <c r="I84">
        <v>21.92</v>
      </c>
      <c r="J84">
        <v>65.760000000000005</v>
      </c>
      <c r="K84">
        <v>341.57</v>
      </c>
      <c r="L84">
        <v>454.31</v>
      </c>
      <c r="M84">
        <v>46</v>
      </c>
      <c r="N84">
        <v>118.76</v>
      </c>
      <c r="O84">
        <v>124.32</v>
      </c>
      <c r="P84">
        <v>132.75</v>
      </c>
      <c r="Q84">
        <v>20.56</v>
      </c>
      <c r="R84">
        <v>42.4</v>
      </c>
      <c r="S84">
        <v>0</v>
      </c>
      <c r="T84">
        <v>0</v>
      </c>
      <c r="U84">
        <v>410.62</v>
      </c>
      <c r="V84">
        <v>13.63</v>
      </c>
      <c r="W84">
        <v>44.92</v>
      </c>
      <c r="X84">
        <v>148.30000000000001</v>
      </c>
      <c r="Y84">
        <v>0</v>
      </c>
      <c r="Z84">
        <v>6.52</v>
      </c>
      <c r="AA84">
        <v>42.15</v>
      </c>
      <c r="AB84">
        <v>25.33</v>
      </c>
      <c r="AC84">
        <v>19.36</v>
      </c>
      <c r="AD84">
        <v>27.48</v>
      </c>
      <c r="AE84">
        <v>32.96</v>
      </c>
      <c r="AF84">
        <v>9.86</v>
      </c>
      <c r="AG84">
        <v>41.12</v>
      </c>
      <c r="AH84">
        <v>116.95</v>
      </c>
      <c r="AI84">
        <v>0</v>
      </c>
      <c r="AJ84">
        <v>0</v>
      </c>
      <c r="AK84">
        <v>51.64</v>
      </c>
      <c r="AL84">
        <v>26.14</v>
      </c>
      <c r="AM84">
        <v>8</v>
      </c>
      <c r="AN84">
        <v>0</v>
      </c>
      <c r="AO84">
        <v>2.9</v>
      </c>
      <c r="AP84">
        <v>11.53</v>
      </c>
      <c r="AQ84">
        <v>62.24</v>
      </c>
      <c r="AR84">
        <v>8.83</v>
      </c>
      <c r="AS84">
        <v>7.4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2610.81</v>
      </c>
    </row>
    <row r="85" spans="1:117">
      <c r="A85" t="s">
        <v>127</v>
      </c>
      <c r="B85">
        <v>0</v>
      </c>
      <c r="C85">
        <v>0</v>
      </c>
      <c r="D85">
        <v>41.16</v>
      </c>
      <c r="E85">
        <v>0</v>
      </c>
      <c r="F85">
        <v>0</v>
      </c>
      <c r="G85">
        <v>68.42</v>
      </c>
      <c r="H85">
        <v>0</v>
      </c>
      <c r="I85">
        <v>21.92</v>
      </c>
      <c r="J85">
        <v>65.760000000000005</v>
      </c>
      <c r="K85">
        <v>341.57</v>
      </c>
      <c r="L85">
        <v>454.31</v>
      </c>
      <c r="M85">
        <v>46</v>
      </c>
      <c r="N85">
        <v>118.76</v>
      </c>
      <c r="O85">
        <v>124.32</v>
      </c>
      <c r="P85">
        <v>132.75</v>
      </c>
      <c r="Q85">
        <v>20.56</v>
      </c>
      <c r="R85">
        <v>42.4</v>
      </c>
      <c r="S85">
        <v>0</v>
      </c>
      <c r="T85">
        <v>0</v>
      </c>
      <c r="U85">
        <v>410.62</v>
      </c>
      <c r="V85">
        <v>13.63</v>
      </c>
      <c r="W85">
        <v>44.92</v>
      </c>
      <c r="X85">
        <v>148.30000000000001</v>
      </c>
      <c r="Y85">
        <v>0</v>
      </c>
      <c r="Z85">
        <v>6.52</v>
      </c>
      <c r="AA85">
        <v>42.15</v>
      </c>
      <c r="AB85">
        <v>9.33</v>
      </c>
      <c r="AC85">
        <v>9.68</v>
      </c>
      <c r="AD85">
        <v>18.23</v>
      </c>
      <c r="AE85">
        <v>32.96</v>
      </c>
      <c r="AF85">
        <v>8.8699999999999992</v>
      </c>
      <c r="AG85">
        <v>41.12</v>
      </c>
      <c r="AH85">
        <v>93.56</v>
      </c>
      <c r="AI85">
        <v>0</v>
      </c>
      <c r="AJ85">
        <v>0</v>
      </c>
      <c r="AK85">
        <v>51.64</v>
      </c>
      <c r="AL85">
        <v>26.14</v>
      </c>
      <c r="AM85">
        <v>8</v>
      </c>
      <c r="AN85">
        <v>0</v>
      </c>
      <c r="AO85">
        <v>3.25</v>
      </c>
      <c r="AP85">
        <v>11.53</v>
      </c>
      <c r="AQ85">
        <v>62.24</v>
      </c>
      <c r="AR85">
        <v>8.83</v>
      </c>
      <c r="AS85">
        <v>7.4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2551.8499999999995</v>
      </c>
    </row>
    <row r="86" spans="1:117">
      <c r="A86" t="s">
        <v>128</v>
      </c>
      <c r="B86">
        <v>0</v>
      </c>
      <c r="C86">
        <v>0</v>
      </c>
      <c r="D86">
        <v>41.16</v>
      </c>
      <c r="E86">
        <v>0</v>
      </c>
      <c r="F86">
        <v>0</v>
      </c>
      <c r="G86">
        <v>68.42</v>
      </c>
      <c r="H86">
        <v>0</v>
      </c>
      <c r="I86">
        <v>21.92</v>
      </c>
      <c r="J86">
        <v>65.760000000000005</v>
      </c>
      <c r="K86">
        <v>341.57</v>
      </c>
      <c r="L86">
        <v>454.31</v>
      </c>
      <c r="M86">
        <v>46</v>
      </c>
      <c r="N86">
        <v>118.76</v>
      </c>
      <c r="O86">
        <v>124.32</v>
      </c>
      <c r="P86">
        <v>132.75</v>
      </c>
      <c r="Q86">
        <v>20.56</v>
      </c>
      <c r="R86">
        <v>42.4</v>
      </c>
      <c r="S86">
        <v>0</v>
      </c>
      <c r="T86">
        <v>0</v>
      </c>
      <c r="U86">
        <v>410.62</v>
      </c>
      <c r="V86">
        <v>13.63</v>
      </c>
      <c r="W86">
        <v>44.92</v>
      </c>
      <c r="X86">
        <v>148.30000000000001</v>
      </c>
      <c r="Y86">
        <v>0</v>
      </c>
      <c r="Z86">
        <v>6.52</v>
      </c>
      <c r="AA86">
        <v>42.15</v>
      </c>
      <c r="AB86">
        <v>9.33</v>
      </c>
      <c r="AC86">
        <v>9.68</v>
      </c>
      <c r="AD86">
        <v>18.23</v>
      </c>
      <c r="AE86">
        <v>32.96</v>
      </c>
      <c r="AF86">
        <v>8.8699999999999992</v>
      </c>
      <c r="AG86">
        <v>41.12</v>
      </c>
      <c r="AH86">
        <v>70.17</v>
      </c>
      <c r="AI86">
        <v>0</v>
      </c>
      <c r="AJ86">
        <v>0</v>
      </c>
      <c r="AK86">
        <v>51.64</v>
      </c>
      <c r="AL86">
        <v>26.14</v>
      </c>
      <c r="AM86">
        <v>8</v>
      </c>
      <c r="AN86">
        <v>0</v>
      </c>
      <c r="AO86">
        <v>3.25</v>
      </c>
      <c r="AP86">
        <v>11.53</v>
      </c>
      <c r="AQ86">
        <v>62.24</v>
      </c>
      <c r="AR86">
        <v>8.83</v>
      </c>
      <c r="AS86">
        <v>7.4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2528.4599999999996</v>
      </c>
    </row>
    <row r="87" spans="1:117">
      <c r="A87" t="s">
        <v>129</v>
      </c>
      <c r="B87">
        <v>0</v>
      </c>
      <c r="C87">
        <v>0</v>
      </c>
      <c r="D87">
        <v>41.16</v>
      </c>
      <c r="E87">
        <v>0</v>
      </c>
      <c r="F87">
        <v>0</v>
      </c>
      <c r="G87">
        <v>68.42</v>
      </c>
      <c r="H87">
        <v>0</v>
      </c>
      <c r="I87">
        <v>21.92</v>
      </c>
      <c r="J87">
        <v>65.760000000000005</v>
      </c>
      <c r="K87">
        <v>341.57</v>
      </c>
      <c r="L87">
        <v>454.31</v>
      </c>
      <c r="M87">
        <v>46</v>
      </c>
      <c r="N87">
        <v>118.76</v>
      </c>
      <c r="O87">
        <v>124.32</v>
      </c>
      <c r="P87">
        <v>132.75</v>
      </c>
      <c r="Q87">
        <v>20.56</v>
      </c>
      <c r="R87">
        <v>42.4</v>
      </c>
      <c r="S87">
        <v>0</v>
      </c>
      <c r="T87">
        <v>0</v>
      </c>
      <c r="U87">
        <v>410.62</v>
      </c>
      <c r="V87">
        <v>14.3</v>
      </c>
      <c r="W87">
        <v>44.92</v>
      </c>
      <c r="X87">
        <v>148.30000000000001</v>
      </c>
      <c r="Y87">
        <v>0</v>
      </c>
      <c r="Z87">
        <v>6.52</v>
      </c>
      <c r="AA87">
        <v>42.15</v>
      </c>
      <c r="AB87">
        <v>9.33</v>
      </c>
      <c r="AC87">
        <v>9.68</v>
      </c>
      <c r="AD87">
        <v>18.23</v>
      </c>
      <c r="AE87">
        <v>32.96</v>
      </c>
      <c r="AF87">
        <v>8.8699999999999992</v>
      </c>
      <c r="AG87">
        <v>41.12</v>
      </c>
      <c r="AH87">
        <v>70.17</v>
      </c>
      <c r="AI87">
        <v>0</v>
      </c>
      <c r="AJ87">
        <v>0</v>
      </c>
      <c r="AK87">
        <v>51.64</v>
      </c>
      <c r="AL87">
        <v>26.14</v>
      </c>
      <c r="AM87">
        <v>8</v>
      </c>
      <c r="AN87">
        <v>0</v>
      </c>
      <c r="AO87">
        <v>3.53</v>
      </c>
      <c r="AP87">
        <v>11.53</v>
      </c>
      <c r="AQ87">
        <v>62.24</v>
      </c>
      <c r="AR87">
        <v>8.83</v>
      </c>
      <c r="AS87">
        <v>10.76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2532.7699999999995</v>
      </c>
    </row>
    <row r="88" spans="1:117">
      <c r="A88" t="s">
        <v>130</v>
      </c>
      <c r="B88">
        <v>0</v>
      </c>
      <c r="C88">
        <v>0</v>
      </c>
      <c r="D88">
        <v>41.16</v>
      </c>
      <c r="E88">
        <v>0</v>
      </c>
      <c r="F88">
        <v>0</v>
      </c>
      <c r="G88">
        <v>68.42</v>
      </c>
      <c r="H88">
        <v>0</v>
      </c>
      <c r="I88">
        <v>21.92</v>
      </c>
      <c r="J88">
        <v>65.760000000000005</v>
      </c>
      <c r="K88">
        <v>341.57</v>
      </c>
      <c r="L88">
        <v>454.31</v>
      </c>
      <c r="M88">
        <v>46</v>
      </c>
      <c r="N88">
        <v>118.76</v>
      </c>
      <c r="O88">
        <v>124.32</v>
      </c>
      <c r="P88">
        <v>132.75</v>
      </c>
      <c r="Q88">
        <v>20.56</v>
      </c>
      <c r="R88">
        <v>42.4</v>
      </c>
      <c r="S88">
        <v>0</v>
      </c>
      <c r="T88">
        <v>0</v>
      </c>
      <c r="U88">
        <v>410.62</v>
      </c>
      <c r="V88">
        <v>14.3</v>
      </c>
      <c r="W88">
        <v>44.92</v>
      </c>
      <c r="X88">
        <v>148.30000000000001</v>
      </c>
      <c r="Y88">
        <v>0</v>
      </c>
      <c r="Z88">
        <v>6.52</v>
      </c>
      <c r="AA88">
        <v>42.15</v>
      </c>
      <c r="AB88">
        <v>9.33</v>
      </c>
      <c r="AC88">
        <v>9.68</v>
      </c>
      <c r="AD88">
        <v>18.23</v>
      </c>
      <c r="AE88">
        <v>32.96</v>
      </c>
      <c r="AF88">
        <v>8.8699999999999992</v>
      </c>
      <c r="AG88">
        <v>41.12</v>
      </c>
      <c r="AH88">
        <v>70.17</v>
      </c>
      <c r="AI88">
        <v>0</v>
      </c>
      <c r="AJ88">
        <v>0</v>
      </c>
      <c r="AK88">
        <v>51.64</v>
      </c>
      <c r="AL88">
        <v>26.14</v>
      </c>
      <c r="AM88">
        <v>8</v>
      </c>
      <c r="AN88">
        <v>0</v>
      </c>
      <c r="AO88">
        <v>3.59</v>
      </c>
      <c r="AP88">
        <v>11.53</v>
      </c>
      <c r="AQ88">
        <v>62.24</v>
      </c>
      <c r="AR88">
        <v>39.75</v>
      </c>
      <c r="AS88">
        <v>10.76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2563.7499999999995</v>
      </c>
    </row>
    <row r="89" spans="1:117">
      <c r="A89" t="s">
        <v>131</v>
      </c>
      <c r="B89">
        <v>0</v>
      </c>
      <c r="C89">
        <v>0</v>
      </c>
      <c r="D89">
        <v>41.16</v>
      </c>
      <c r="E89">
        <v>0</v>
      </c>
      <c r="F89">
        <v>0</v>
      </c>
      <c r="G89">
        <v>68.42</v>
      </c>
      <c r="H89">
        <v>0</v>
      </c>
      <c r="I89">
        <v>21.92</v>
      </c>
      <c r="J89">
        <v>65.760000000000005</v>
      </c>
      <c r="K89">
        <v>341.57</v>
      </c>
      <c r="L89">
        <v>454.31</v>
      </c>
      <c r="M89">
        <v>46</v>
      </c>
      <c r="N89">
        <v>118.76</v>
      </c>
      <c r="O89">
        <v>124.32</v>
      </c>
      <c r="P89">
        <v>132.75</v>
      </c>
      <c r="Q89">
        <v>20.56</v>
      </c>
      <c r="R89">
        <v>42.4</v>
      </c>
      <c r="S89">
        <v>0</v>
      </c>
      <c r="T89">
        <v>0</v>
      </c>
      <c r="U89">
        <v>410.62</v>
      </c>
      <c r="V89">
        <v>14.3</v>
      </c>
      <c r="W89">
        <v>44.92</v>
      </c>
      <c r="X89">
        <v>148.30000000000001</v>
      </c>
      <c r="Y89">
        <v>0</v>
      </c>
      <c r="Z89">
        <v>0</v>
      </c>
      <c r="AA89">
        <v>28.1</v>
      </c>
      <c r="AB89">
        <v>9.33</v>
      </c>
      <c r="AC89">
        <v>9.68</v>
      </c>
      <c r="AD89">
        <v>18.23</v>
      </c>
      <c r="AE89">
        <v>32.96</v>
      </c>
      <c r="AF89">
        <v>8.8699999999999992</v>
      </c>
      <c r="AG89">
        <v>41.12</v>
      </c>
      <c r="AH89">
        <v>70.17</v>
      </c>
      <c r="AI89">
        <v>0</v>
      </c>
      <c r="AJ89">
        <v>0</v>
      </c>
      <c r="AK89">
        <v>51.64</v>
      </c>
      <c r="AL89">
        <v>26.14</v>
      </c>
      <c r="AM89">
        <v>8</v>
      </c>
      <c r="AN89">
        <v>0</v>
      </c>
      <c r="AO89">
        <v>3.7</v>
      </c>
      <c r="AP89">
        <v>11.53</v>
      </c>
      <c r="AQ89">
        <v>62.24</v>
      </c>
      <c r="AR89">
        <v>39.75</v>
      </c>
      <c r="AS89">
        <v>12.11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2544.639999999999</v>
      </c>
    </row>
    <row r="90" spans="1:117">
      <c r="A90" t="s">
        <v>132</v>
      </c>
      <c r="B90">
        <v>0</v>
      </c>
      <c r="C90">
        <v>0</v>
      </c>
      <c r="D90">
        <v>41.16</v>
      </c>
      <c r="E90">
        <v>0</v>
      </c>
      <c r="F90">
        <v>0</v>
      </c>
      <c r="G90">
        <v>68.42</v>
      </c>
      <c r="H90">
        <v>0</v>
      </c>
      <c r="I90">
        <v>21.92</v>
      </c>
      <c r="J90">
        <v>65.760000000000005</v>
      </c>
      <c r="K90">
        <v>341.57</v>
      </c>
      <c r="L90">
        <v>454.31</v>
      </c>
      <c r="M90">
        <v>46</v>
      </c>
      <c r="N90">
        <v>118.76</v>
      </c>
      <c r="O90">
        <v>124.32</v>
      </c>
      <c r="P90">
        <v>132.75</v>
      </c>
      <c r="Q90">
        <v>20.56</v>
      </c>
      <c r="R90">
        <v>42.4</v>
      </c>
      <c r="S90">
        <v>0</v>
      </c>
      <c r="T90">
        <v>0</v>
      </c>
      <c r="U90">
        <v>410.62</v>
      </c>
      <c r="V90">
        <v>14.3</v>
      </c>
      <c r="W90">
        <v>44.92</v>
      </c>
      <c r="X90">
        <v>148.30000000000001</v>
      </c>
      <c r="Y90">
        <v>0</v>
      </c>
      <c r="Z90">
        <v>0</v>
      </c>
      <c r="AA90">
        <v>28.1</v>
      </c>
      <c r="AB90">
        <v>9.33</v>
      </c>
      <c r="AC90">
        <v>9.68</v>
      </c>
      <c r="AD90">
        <v>18.23</v>
      </c>
      <c r="AE90">
        <v>32.96</v>
      </c>
      <c r="AF90">
        <v>8.8699999999999992</v>
      </c>
      <c r="AG90">
        <v>41.12</v>
      </c>
      <c r="AH90">
        <v>70.17</v>
      </c>
      <c r="AI90">
        <v>0</v>
      </c>
      <c r="AJ90">
        <v>0</v>
      </c>
      <c r="AK90">
        <v>51.64</v>
      </c>
      <c r="AL90">
        <v>26.14</v>
      </c>
      <c r="AM90">
        <v>8</v>
      </c>
      <c r="AN90">
        <v>0</v>
      </c>
      <c r="AO90">
        <v>3.82</v>
      </c>
      <c r="AP90">
        <v>11.53</v>
      </c>
      <c r="AQ90">
        <v>62.24</v>
      </c>
      <c r="AR90">
        <v>8.83</v>
      </c>
      <c r="AS90">
        <v>12.11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2513.8399999999992</v>
      </c>
    </row>
    <row r="91" spans="1:117">
      <c r="A91" t="s">
        <v>133</v>
      </c>
      <c r="B91">
        <v>0</v>
      </c>
      <c r="C91">
        <v>0</v>
      </c>
      <c r="D91">
        <v>41.68</v>
      </c>
      <c r="E91">
        <v>0</v>
      </c>
      <c r="F91">
        <v>0</v>
      </c>
      <c r="G91">
        <v>68.42</v>
      </c>
      <c r="H91">
        <v>0</v>
      </c>
      <c r="I91">
        <v>21.92</v>
      </c>
      <c r="J91">
        <v>65.760000000000005</v>
      </c>
      <c r="K91">
        <v>341.57</v>
      </c>
      <c r="L91">
        <v>454.31</v>
      </c>
      <c r="M91">
        <v>46</v>
      </c>
      <c r="N91">
        <v>118.76</v>
      </c>
      <c r="O91">
        <v>124.32</v>
      </c>
      <c r="P91">
        <v>132.75</v>
      </c>
      <c r="Q91">
        <v>20.56</v>
      </c>
      <c r="R91">
        <v>42.4</v>
      </c>
      <c r="S91">
        <v>0</v>
      </c>
      <c r="T91">
        <v>0</v>
      </c>
      <c r="U91">
        <v>410.62</v>
      </c>
      <c r="V91">
        <v>14.3</v>
      </c>
      <c r="W91">
        <v>44.92</v>
      </c>
      <c r="X91">
        <v>148.30000000000001</v>
      </c>
      <c r="Y91">
        <v>0</v>
      </c>
      <c r="Z91">
        <v>0</v>
      </c>
      <c r="AA91">
        <v>27.81</v>
      </c>
      <c r="AB91">
        <v>9.33</v>
      </c>
      <c r="AC91">
        <v>9.68</v>
      </c>
      <c r="AD91">
        <v>18.23</v>
      </c>
      <c r="AE91">
        <v>32.96</v>
      </c>
      <c r="AF91">
        <v>8.8699999999999992</v>
      </c>
      <c r="AG91">
        <v>41.12</v>
      </c>
      <c r="AH91">
        <v>70.17</v>
      </c>
      <c r="AI91">
        <v>0</v>
      </c>
      <c r="AJ91">
        <v>0</v>
      </c>
      <c r="AK91">
        <v>51.64</v>
      </c>
      <c r="AL91">
        <v>26.14</v>
      </c>
      <c r="AM91">
        <v>8</v>
      </c>
      <c r="AN91">
        <v>0</v>
      </c>
      <c r="AO91">
        <v>4.12</v>
      </c>
      <c r="AP91">
        <v>11.53</v>
      </c>
      <c r="AQ91">
        <v>60.98</v>
      </c>
      <c r="AR91">
        <v>6.63</v>
      </c>
      <c r="AS91">
        <v>12.11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2510.9099999999994</v>
      </c>
    </row>
    <row r="92" spans="1:117">
      <c r="A92" t="s">
        <v>134</v>
      </c>
      <c r="B92">
        <v>0</v>
      </c>
      <c r="C92">
        <v>0</v>
      </c>
      <c r="D92">
        <v>41.68</v>
      </c>
      <c r="E92">
        <v>0</v>
      </c>
      <c r="F92">
        <v>0</v>
      </c>
      <c r="G92">
        <v>68.42</v>
      </c>
      <c r="H92">
        <v>0</v>
      </c>
      <c r="I92">
        <v>21.92</v>
      </c>
      <c r="J92">
        <v>65.760000000000005</v>
      </c>
      <c r="K92">
        <v>341.57</v>
      </c>
      <c r="L92">
        <v>454.31</v>
      </c>
      <c r="M92">
        <v>46</v>
      </c>
      <c r="N92">
        <v>118.76</v>
      </c>
      <c r="O92">
        <v>124.32</v>
      </c>
      <c r="P92">
        <v>132.75</v>
      </c>
      <c r="Q92">
        <v>20.56</v>
      </c>
      <c r="R92">
        <v>42.4</v>
      </c>
      <c r="S92">
        <v>0</v>
      </c>
      <c r="T92">
        <v>0</v>
      </c>
      <c r="U92">
        <v>410.62</v>
      </c>
      <c r="V92">
        <v>14.3</v>
      </c>
      <c r="W92">
        <v>44.92</v>
      </c>
      <c r="X92">
        <v>148.30000000000001</v>
      </c>
      <c r="Y92">
        <v>0</v>
      </c>
      <c r="Z92">
        <v>0</v>
      </c>
      <c r="AA92">
        <v>27.81</v>
      </c>
      <c r="AB92">
        <v>9.33</v>
      </c>
      <c r="AC92">
        <v>9.68</v>
      </c>
      <c r="AD92">
        <v>18.23</v>
      </c>
      <c r="AE92">
        <v>32.96</v>
      </c>
      <c r="AF92">
        <v>8.8699999999999992</v>
      </c>
      <c r="AG92">
        <v>41.12</v>
      </c>
      <c r="AH92">
        <v>70.17</v>
      </c>
      <c r="AI92">
        <v>0</v>
      </c>
      <c r="AJ92">
        <v>0</v>
      </c>
      <c r="AK92">
        <v>51.64</v>
      </c>
      <c r="AL92">
        <v>26.14</v>
      </c>
      <c r="AM92">
        <v>8</v>
      </c>
      <c r="AN92">
        <v>0</v>
      </c>
      <c r="AO92">
        <v>4.26</v>
      </c>
      <c r="AP92">
        <v>11.53</v>
      </c>
      <c r="AQ92">
        <v>46.69</v>
      </c>
      <c r="AR92">
        <v>6.63</v>
      </c>
      <c r="AS92">
        <v>12.11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2496.7599999999998</v>
      </c>
    </row>
    <row r="93" spans="1:117">
      <c r="A93" t="s">
        <v>135</v>
      </c>
      <c r="B93">
        <v>0</v>
      </c>
      <c r="C93">
        <v>0</v>
      </c>
      <c r="D93">
        <v>41.68</v>
      </c>
      <c r="E93">
        <v>0</v>
      </c>
      <c r="F93">
        <v>0</v>
      </c>
      <c r="G93">
        <v>68.42</v>
      </c>
      <c r="H93">
        <v>0</v>
      </c>
      <c r="I93">
        <v>21.92</v>
      </c>
      <c r="J93">
        <v>65.760000000000005</v>
      </c>
      <c r="K93">
        <v>341.57</v>
      </c>
      <c r="L93">
        <v>454.31</v>
      </c>
      <c r="M93">
        <v>46</v>
      </c>
      <c r="N93">
        <v>118.76</v>
      </c>
      <c r="O93">
        <v>124.32</v>
      </c>
      <c r="P93">
        <v>132.75</v>
      </c>
      <c r="Q93">
        <v>20.56</v>
      </c>
      <c r="R93">
        <v>42.4</v>
      </c>
      <c r="S93">
        <v>0</v>
      </c>
      <c r="T93">
        <v>0</v>
      </c>
      <c r="U93">
        <v>410.62</v>
      </c>
      <c r="V93">
        <v>14.3</v>
      </c>
      <c r="W93">
        <v>44.92</v>
      </c>
      <c r="X93">
        <v>148.30000000000001</v>
      </c>
      <c r="Y93">
        <v>0</v>
      </c>
      <c r="Z93">
        <v>0</v>
      </c>
      <c r="AA93">
        <v>27.81</v>
      </c>
      <c r="AB93">
        <v>9.33</v>
      </c>
      <c r="AC93">
        <v>9.68</v>
      </c>
      <c r="AD93">
        <v>18.23</v>
      </c>
      <c r="AE93">
        <v>32.96</v>
      </c>
      <c r="AF93">
        <v>8.8699999999999992</v>
      </c>
      <c r="AG93">
        <v>41.12</v>
      </c>
      <c r="AH93">
        <v>70.17</v>
      </c>
      <c r="AI93">
        <v>0</v>
      </c>
      <c r="AJ93">
        <v>0</v>
      </c>
      <c r="AK93">
        <v>51.64</v>
      </c>
      <c r="AL93">
        <v>26.14</v>
      </c>
      <c r="AM93">
        <v>8</v>
      </c>
      <c r="AN93">
        <v>0</v>
      </c>
      <c r="AO93">
        <v>4.26</v>
      </c>
      <c r="AP93">
        <v>11.53</v>
      </c>
      <c r="AQ93">
        <v>46.69</v>
      </c>
      <c r="AR93">
        <v>6.63</v>
      </c>
      <c r="AS93">
        <v>12.11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2496.7599999999998</v>
      </c>
    </row>
    <row r="94" spans="1:117">
      <c r="A94" t="s">
        <v>136</v>
      </c>
      <c r="B94">
        <v>0</v>
      </c>
      <c r="C94">
        <v>0</v>
      </c>
      <c r="D94">
        <v>41.68</v>
      </c>
      <c r="E94">
        <v>0</v>
      </c>
      <c r="F94">
        <v>0</v>
      </c>
      <c r="G94">
        <v>68.42</v>
      </c>
      <c r="H94">
        <v>0</v>
      </c>
      <c r="I94">
        <v>21.92</v>
      </c>
      <c r="J94">
        <v>65.760000000000005</v>
      </c>
      <c r="K94">
        <v>341.57</v>
      </c>
      <c r="L94">
        <v>454.31</v>
      </c>
      <c r="M94">
        <v>46</v>
      </c>
      <c r="N94">
        <v>118.76</v>
      </c>
      <c r="O94">
        <v>124.32</v>
      </c>
      <c r="P94">
        <v>132.75</v>
      </c>
      <c r="Q94">
        <v>20.56</v>
      </c>
      <c r="R94">
        <v>42.4</v>
      </c>
      <c r="S94">
        <v>0</v>
      </c>
      <c r="T94">
        <v>0</v>
      </c>
      <c r="U94">
        <v>410.62</v>
      </c>
      <c r="V94">
        <v>14.3</v>
      </c>
      <c r="W94">
        <v>44.92</v>
      </c>
      <c r="X94">
        <v>148.30000000000001</v>
      </c>
      <c r="Y94">
        <v>0</v>
      </c>
      <c r="Z94">
        <v>0</v>
      </c>
      <c r="AA94">
        <v>27.81</v>
      </c>
      <c r="AB94">
        <v>9.33</v>
      </c>
      <c r="AC94">
        <v>9.68</v>
      </c>
      <c r="AD94">
        <v>18.23</v>
      </c>
      <c r="AE94">
        <v>32.96</v>
      </c>
      <c r="AF94">
        <v>8.8699999999999992</v>
      </c>
      <c r="AG94">
        <v>41.12</v>
      </c>
      <c r="AH94">
        <v>70.17</v>
      </c>
      <c r="AI94">
        <v>0</v>
      </c>
      <c r="AJ94">
        <v>0</v>
      </c>
      <c r="AK94">
        <v>51.64</v>
      </c>
      <c r="AL94">
        <v>26.14</v>
      </c>
      <c r="AM94">
        <v>8</v>
      </c>
      <c r="AN94">
        <v>0</v>
      </c>
      <c r="AO94">
        <v>4.41</v>
      </c>
      <c r="AP94">
        <v>11.53</v>
      </c>
      <c r="AQ94">
        <v>46.69</v>
      </c>
      <c r="AR94">
        <v>6.63</v>
      </c>
      <c r="AS94">
        <v>12.11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2496.9099999999994</v>
      </c>
    </row>
    <row r="95" spans="1:117">
      <c r="A95" t="s">
        <v>137</v>
      </c>
      <c r="B95">
        <v>0</v>
      </c>
      <c r="C95">
        <v>0</v>
      </c>
      <c r="D95">
        <v>42.74</v>
      </c>
      <c r="E95">
        <v>0</v>
      </c>
      <c r="F95">
        <v>0</v>
      </c>
      <c r="G95">
        <v>68.42</v>
      </c>
      <c r="H95">
        <v>0</v>
      </c>
      <c r="I95">
        <v>21.92</v>
      </c>
      <c r="J95">
        <v>65.760000000000005</v>
      </c>
      <c r="K95">
        <v>341.57</v>
      </c>
      <c r="L95">
        <v>454.31</v>
      </c>
      <c r="M95">
        <v>46</v>
      </c>
      <c r="N95">
        <v>118.76</v>
      </c>
      <c r="O95">
        <v>124.32</v>
      </c>
      <c r="P95">
        <v>132.75</v>
      </c>
      <c r="Q95">
        <v>20.56</v>
      </c>
      <c r="R95">
        <v>42.4</v>
      </c>
      <c r="S95">
        <v>0</v>
      </c>
      <c r="T95">
        <v>0</v>
      </c>
      <c r="U95">
        <v>410.62</v>
      </c>
      <c r="V95">
        <v>14.3</v>
      </c>
      <c r="W95">
        <v>44.92</v>
      </c>
      <c r="X95">
        <v>148.30000000000001</v>
      </c>
      <c r="Y95">
        <v>0</v>
      </c>
      <c r="Z95">
        <v>0</v>
      </c>
      <c r="AA95">
        <v>11.85</v>
      </c>
      <c r="AB95">
        <v>9.33</v>
      </c>
      <c r="AC95">
        <v>9.68</v>
      </c>
      <c r="AD95">
        <v>18.23</v>
      </c>
      <c r="AE95">
        <v>32.96</v>
      </c>
      <c r="AF95">
        <v>8.8699999999999992</v>
      </c>
      <c r="AG95">
        <v>41.12</v>
      </c>
      <c r="AH95">
        <v>70.17</v>
      </c>
      <c r="AI95">
        <v>0</v>
      </c>
      <c r="AJ95">
        <v>0</v>
      </c>
      <c r="AK95">
        <v>51.64</v>
      </c>
      <c r="AL95">
        <v>26.14</v>
      </c>
      <c r="AM95">
        <v>0</v>
      </c>
      <c r="AN95">
        <v>0</v>
      </c>
      <c r="AO95">
        <v>4.5599999999999996</v>
      </c>
      <c r="AP95">
        <v>11.53</v>
      </c>
      <c r="AQ95">
        <v>46.69</v>
      </c>
      <c r="AR95">
        <v>6.63</v>
      </c>
      <c r="AS95">
        <v>12.11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2474.16</v>
      </c>
    </row>
    <row r="96" spans="1:117">
      <c r="A96" t="s">
        <v>138</v>
      </c>
      <c r="B96">
        <v>0</v>
      </c>
      <c r="C96">
        <v>0</v>
      </c>
      <c r="D96">
        <v>42.74</v>
      </c>
      <c r="E96">
        <v>0</v>
      </c>
      <c r="F96">
        <v>0</v>
      </c>
      <c r="G96">
        <v>68.42</v>
      </c>
      <c r="H96">
        <v>0</v>
      </c>
      <c r="I96">
        <v>21.92</v>
      </c>
      <c r="J96">
        <v>65.760000000000005</v>
      </c>
      <c r="K96">
        <v>341.57</v>
      </c>
      <c r="L96">
        <v>454.31</v>
      </c>
      <c r="M96">
        <v>46</v>
      </c>
      <c r="N96">
        <v>118.76</v>
      </c>
      <c r="O96">
        <v>124.32</v>
      </c>
      <c r="P96">
        <v>132.75</v>
      </c>
      <c r="Q96">
        <v>20.56</v>
      </c>
      <c r="R96">
        <v>42.4</v>
      </c>
      <c r="S96">
        <v>0</v>
      </c>
      <c r="T96">
        <v>0</v>
      </c>
      <c r="U96">
        <v>410.62</v>
      </c>
      <c r="V96">
        <v>14.3</v>
      </c>
      <c r="W96">
        <v>44.92</v>
      </c>
      <c r="X96">
        <v>148.30000000000001</v>
      </c>
      <c r="Y96">
        <v>0</v>
      </c>
      <c r="Z96">
        <v>0</v>
      </c>
      <c r="AA96">
        <v>11.85</v>
      </c>
      <c r="AB96">
        <v>9.33</v>
      </c>
      <c r="AC96">
        <v>9.68</v>
      </c>
      <c r="AD96">
        <v>18.23</v>
      </c>
      <c r="AE96">
        <v>32.96</v>
      </c>
      <c r="AF96">
        <v>8.8699999999999992</v>
      </c>
      <c r="AG96">
        <v>41.12</v>
      </c>
      <c r="AH96">
        <v>70.17</v>
      </c>
      <c r="AI96">
        <v>0</v>
      </c>
      <c r="AJ96">
        <v>0</v>
      </c>
      <c r="AK96">
        <v>51.64</v>
      </c>
      <c r="AL96">
        <v>26.14</v>
      </c>
      <c r="AM96">
        <v>0</v>
      </c>
      <c r="AN96">
        <v>0</v>
      </c>
      <c r="AO96">
        <v>4.5599999999999996</v>
      </c>
      <c r="AP96">
        <v>11.53</v>
      </c>
      <c r="AQ96">
        <v>46.69</v>
      </c>
      <c r="AR96">
        <v>8.83</v>
      </c>
      <c r="AS96">
        <v>12.11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2476.3599999999997</v>
      </c>
    </row>
    <row r="97" spans="1:117">
      <c r="A97" t="s">
        <v>139</v>
      </c>
      <c r="B97">
        <v>0</v>
      </c>
      <c r="C97">
        <v>0</v>
      </c>
      <c r="D97">
        <v>42.74</v>
      </c>
      <c r="E97">
        <v>0</v>
      </c>
      <c r="F97">
        <v>0</v>
      </c>
      <c r="G97">
        <v>68.42</v>
      </c>
      <c r="H97">
        <v>0</v>
      </c>
      <c r="I97">
        <v>21.92</v>
      </c>
      <c r="J97">
        <v>65.760000000000005</v>
      </c>
      <c r="K97">
        <v>341.57</v>
      </c>
      <c r="L97">
        <v>454.31</v>
      </c>
      <c r="M97">
        <v>46</v>
      </c>
      <c r="N97">
        <v>118.76</v>
      </c>
      <c r="O97">
        <v>124.32</v>
      </c>
      <c r="P97">
        <v>132.75</v>
      </c>
      <c r="Q97">
        <v>20.56</v>
      </c>
      <c r="R97">
        <v>42.4</v>
      </c>
      <c r="S97">
        <v>0</v>
      </c>
      <c r="T97">
        <v>0</v>
      </c>
      <c r="U97">
        <v>410.62</v>
      </c>
      <c r="V97">
        <v>14.3</v>
      </c>
      <c r="W97">
        <v>44.92</v>
      </c>
      <c r="X97">
        <v>148.30000000000001</v>
      </c>
      <c r="Y97">
        <v>0</v>
      </c>
      <c r="Z97">
        <v>0</v>
      </c>
      <c r="AA97">
        <v>11.85</v>
      </c>
      <c r="AB97">
        <v>12.66</v>
      </c>
      <c r="AC97">
        <v>9.68</v>
      </c>
      <c r="AD97">
        <v>18.23</v>
      </c>
      <c r="AE97">
        <v>32.96</v>
      </c>
      <c r="AF97">
        <v>8.8699999999999992</v>
      </c>
      <c r="AG97">
        <v>41.12</v>
      </c>
      <c r="AH97">
        <v>46.78</v>
      </c>
      <c r="AI97">
        <v>0</v>
      </c>
      <c r="AJ97">
        <v>0</v>
      </c>
      <c r="AK97">
        <v>51.64</v>
      </c>
      <c r="AL97">
        <v>26.14</v>
      </c>
      <c r="AM97">
        <v>0</v>
      </c>
      <c r="AN97">
        <v>0</v>
      </c>
      <c r="AO97">
        <v>8.23</v>
      </c>
      <c r="AP97">
        <v>11.53</v>
      </c>
      <c r="AQ97">
        <v>46.69</v>
      </c>
      <c r="AR97">
        <v>39.75</v>
      </c>
      <c r="AS97">
        <v>12.11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2490.89</v>
      </c>
    </row>
    <row r="98" spans="1:117">
      <c r="A98" t="s">
        <v>140</v>
      </c>
      <c r="B98">
        <v>0</v>
      </c>
      <c r="C98">
        <v>0</v>
      </c>
      <c r="D98">
        <v>42.74</v>
      </c>
      <c r="E98">
        <v>0</v>
      </c>
      <c r="F98">
        <v>0</v>
      </c>
      <c r="G98">
        <v>68.42</v>
      </c>
      <c r="H98">
        <v>0</v>
      </c>
      <c r="I98">
        <v>21.92</v>
      </c>
      <c r="J98">
        <v>65.760000000000005</v>
      </c>
      <c r="K98">
        <v>341.57</v>
      </c>
      <c r="L98">
        <v>454.31</v>
      </c>
      <c r="M98">
        <v>46</v>
      </c>
      <c r="N98">
        <v>118.76</v>
      </c>
      <c r="O98">
        <v>124.32</v>
      </c>
      <c r="P98">
        <v>132.75</v>
      </c>
      <c r="Q98">
        <v>20.56</v>
      </c>
      <c r="R98">
        <v>42.4</v>
      </c>
      <c r="S98">
        <v>0</v>
      </c>
      <c r="T98">
        <v>0</v>
      </c>
      <c r="U98">
        <v>410.62</v>
      </c>
      <c r="V98">
        <v>14.3</v>
      </c>
      <c r="W98">
        <v>44.92</v>
      </c>
      <c r="X98">
        <v>148.30000000000001</v>
      </c>
      <c r="Y98">
        <v>0</v>
      </c>
      <c r="Z98">
        <v>0</v>
      </c>
      <c r="AA98">
        <v>11.85</v>
      </c>
      <c r="AB98">
        <v>12.66</v>
      </c>
      <c r="AC98">
        <v>9.68</v>
      </c>
      <c r="AD98">
        <v>18.23</v>
      </c>
      <c r="AE98">
        <v>32.96</v>
      </c>
      <c r="AF98">
        <v>8.8699999999999992</v>
      </c>
      <c r="AG98">
        <v>41.12</v>
      </c>
      <c r="AH98">
        <v>46.78</v>
      </c>
      <c r="AI98">
        <v>0</v>
      </c>
      <c r="AJ98">
        <v>0</v>
      </c>
      <c r="AK98">
        <v>51.64</v>
      </c>
      <c r="AL98">
        <v>26.14</v>
      </c>
      <c r="AM98">
        <v>0</v>
      </c>
      <c r="AN98">
        <v>0</v>
      </c>
      <c r="AO98">
        <v>8.23</v>
      </c>
      <c r="AP98">
        <v>11.53</v>
      </c>
      <c r="AQ98">
        <v>46.69</v>
      </c>
      <c r="AR98">
        <v>39.75</v>
      </c>
      <c r="AS98">
        <v>12.11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2490.89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0.9995899999999992</v>
      </c>
      <c r="E99">
        <f t="shared" si="2"/>
        <v>0</v>
      </c>
      <c r="F99">
        <f t="shared" si="2"/>
        <v>0</v>
      </c>
      <c r="G99">
        <f t="shared" si="2"/>
        <v>1.6483800000000008</v>
      </c>
      <c r="H99">
        <f t="shared" si="2"/>
        <v>0</v>
      </c>
      <c r="I99">
        <f t="shared" si="2"/>
        <v>0.52608000000000077</v>
      </c>
      <c r="J99">
        <f t="shared" si="2"/>
        <v>1.5913200000000021</v>
      </c>
      <c r="K99">
        <f t="shared" si="2"/>
        <v>8.1976799999999947</v>
      </c>
      <c r="L99">
        <f t="shared" si="2"/>
        <v>10.903439999999996</v>
      </c>
      <c r="M99">
        <f t="shared" si="2"/>
        <v>1.1040000000000001</v>
      </c>
      <c r="N99">
        <f t="shared" si="2"/>
        <v>2.8502400000000043</v>
      </c>
      <c r="O99">
        <f t="shared" si="2"/>
        <v>2.9836799999999957</v>
      </c>
      <c r="P99">
        <f t="shared" si="2"/>
        <v>3.2879999999999998</v>
      </c>
      <c r="Q99">
        <f t="shared" si="2"/>
        <v>0.49343999999999905</v>
      </c>
      <c r="R99">
        <f t="shared" si="2"/>
        <v>1.0176000000000014</v>
      </c>
      <c r="S99">
        <f t="shared" si="2"/>
        <v>0</v>
      </c>
      <c r="T99">
        <f t="shared" si="2"/>
        <v>0</v>
      </c>
      <c r="U99">
        <f t="shared" si="2"/>
        <v>9.854880000000005</v>
      </c>
      <c r="V99">
        <f t="shared" si="2"/>
        <v>0.34477499999999978</v>
      </c>
      <c r="W99">
        <f t="shared" si="2"/>
        <v>1.078080000000001</v>
      </c>
      <c r="X99">
        <f t="shared" si="2"/>
        <v>3.5591999999999944</v>
      </c>
      <c r="Y99">
        <f t="shared" si="2"/>
        <v>0</v>
      </c>
      <c r="Z99">
        <f t="shared" si="2"/>
        <v>9.9979999999999999E-2</v>
      </c>
      <c r="AA99">
        <f t="shared" si="2"/>
        <v>0.22120999999999993</v>
      </c>
      <c r="AB99">
        <f t="shared" si="2"/>
        <v>0.26575500000000013</v>
      </c>
      <c r="AC99">
        <f t="shared" si="2"/>
        <v>0.18605999999999981</v>
      </c>
      <c r="AD99">
        <f t="shared" si="2"/>
        <v>0.38419000000000036</v>
      </c>
      <c r="AE99">
        <f t="shared" si="2"/>
        <v>0.92472750000000015</v>
      </c>
      <c r="AF99">
        <f t="shared" si="2"/>
        <v>0.25504500000000013</v>
      </c>
      <c r="AG99">
        <f t="shared" si="2"/>
        <v>0.98687999999999809</v>
      </c>
      <c r="AH99">
        <f t="shared" si="2"/>
        <v>1.6108600000000013</v>
      </c>
      <c r="AI99">
        <f t="shared" si="2"/>
        <v>0.12332250000000003</v>
      </c>
      <c r="AJ99">
        <f t="shared" si="2"/>
        <v>0</v>
      </c>
      <c r="AK99">
        <f t="shared" si="2"/>
        <v>1.2393600000000007</v>
      </c>
      <c r="AL99">
        <f t="shared" si="2"/>
        <v>0.76590750000000019</v>
      </c>
      <c r="AM99">
        <f t="shared" si="2"/>
        <v>4.8322500000000004E-2</v>
      </c>
      <c r="AN99">
        <f t="shared" si="2"/>
        <v>0</v>
      </c>
      <c r="AO99">
        <f t="shared" si="2"/>
        <v>0.20279499999999989</v>
      </c>
      <c r="AP99">
        <f t="shared" si="2"/>
        <v>0.28271999999999958</v>
      </c>
      <c r="AQ99">
        <f t="shared" si="2"/>
        <v>0.50463500000000017</v>
      </c>
      <c r="AR99">
        <f t="shared" si="2"/>
        <v>0.28227250000000009</v>
      </c>
      <c r="AS99">
        <f t="shared" si="2"/>
        <v>0.22764499999999993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59.412072500000022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45576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2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289.42</v>
      </c>
      <c r="L3">
        <v>440.73</v>
      </c>
      <c r="M3">
        <v>44.62</v>
      </c>
      <c r="N3">
        <v>115.21</v>
      </c>
      <c r="O3">
        <v>120.6</v>
      </c>
      <c r="P3">
        <v>134.6</v>
      </c>
      <c r="Q3">
        <v>19.95</v>
      </c>
      <c r="R3">
        <v>41.13</v>
      </c>
      <c r="S3">
        <v>0</v>
      </c>
      <c r="T3">
        <v>0</v>
      </c>
      <c r="U3">
        <v>395.32</v>
      </c>
      <c r="V3">
        <v>20.18</v>
      </c>
      <c r="W3">
        <v>43.58</v>
      </c>
      <c r="X3">
        <v>143.87</v>
      </c>
      <c r="Y3">
        <v>0</v>
      </c>
      <c r="Z3">
        <v>0</v>
      </c>
      <c r="AA3">
        <v>0</v>
      </c>
      <c r="AB3">
        <v>12.78</v>
      </c>
      <c r="AC3">
        <v>9.39</v>
      </c>
      <c r="AD3">
        <v>8.84</v>
      </c>
      <c r="AE3">
        <v>41.69</v>
      </c>
      <c r="AF3">
        <v>8.6</v>
      </c>
      <c r="AG3">
        <v>39.89</v>
      </c>
      <c r="AH3">
        <v>68.069999999999993</v>
      </c>
      <c r="AI3">
        <v>0</v>
      </c>
      <c r="AJ3">
        <v>0</v>
      </c>
      <c r="AK3">
        <v>50.1</v>
      </c>
      <c r="AL3">
        <v>20.86</v>
      </c>
      <c r="AM3">
        <v>0</v>
      </c>
      <c r="AN3">
        <v>0</v>
      </c>
      <c r="AO3">
        <v>10.84</v>
      </c>
      <c r="AP3">
        <v>12.67</v>
      </c>
      <c r="AQ3">
        <v>45.29</v>
      </c>
      <c r="AR3">
        <v>6.43</v>
      </c>
      <c r="AS3">
        <v>26.1</v>
      </c>
      <c r="AT3">
        <v>14.55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2185.3100000000004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243.23</v>
      </c>
      <c r="L4">
        <v>440.73</v>
      </c>
      <c r="M4">
        <v>44.62</v>
      </c>
      <c r="N4">
        <v>115.21</v>
      </c>
      <c r="O4">
        <v>120.6</v>
      </c>
      <c r="P4">
        <v>134.6</v>
      </c>
      <c r="Q4">
        <v>19.95</v>
      </c>
      <c r="R4">
        <v>41.13</v>
      </c>
      <c r="S4">
        <v>0</v>
      </c>
      <c r="T4">
        <v>0</v>
      </c>
      <c r="U4">
        <v>398.34</v>
      </c>
      <c r="V4">
        <v>20.18</v>
      </c>
      <c r="W4">
        <v>43.58</v>
      </c>
      <c r="X4">
        <v>143.87</v>
      </c>
      <c r="Y4">
        <v>0</v>
      </c>
      <c r="Z4">
        <v>0</v>
      </c>
      <c r="AA4">
        <v>0</v>
      </c>
      <c r="AB4">
        <v>12.78</v>
      </c>
      <c r="AC4">
        <v>9.39</v>
      </c>
      <c r="AD4">
        <v>8.84</v>
      </c>
      <c r="AE4">
        <v>41.69</v>
      </c>
      <c r="AF4">
        <v>8.6</v>
      </c>
      <c r="AG4">
        <v>39.89</v>
      </c>
      <c r="AH4">
        <v>68.069999999999993</v>
      </c>
      <c r="AI4">
        <v>0</v>
      </c>
      <c r="AJ4">
        <v>0</v>
      </c>
      <c r="AK4">
        <v>50.1</v>
      </c>
      <c r="AL4">
        <v>20.86</v>
      </c>
      <c r="AM4">
        <v>0</v>
      </c>
      <c r="AN4">
        <v>0</v>
      </c>
      <c r="AO4">
        <v>10.84</v>
      </c>
      <c r="AP4">
        <v>12.67</v>
      </c>
      <c r="AQ4">
        <v>28.98</v>
      </c>
      <c r="AR4">
        <v>6.43</v>
      </c>
      <c r="AS4">
        <v>26.1</v>
      </c>
      <c r="AT4">
        <v>14.55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2125.8299999999995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184.01</v>
      </c>
      <c r="L5">
        <v>411.87</v>
      </c>
      <c r="M5">
        <v>44.62</v>
      </c>
      <c r="N5">
        <v>115.21</v>
      </c>
      <c r="O5">
        <v>120.6</v>
      </c>
      <c r="P5">
        <v>134.6</v>
      </c>
      <c r="Q5">
        <v>19.95</v>
      </c>
      <c r="R5">
        <v>41.13</v>
      </c>
      <c r="S5">
        <v>0</v>
      </c>
      <c r="T5">
        <v>0</v>
      </c>
      <c r="U5">
        <v>398.34</v>
      </c>
      <c r="V5">
        <v>13.87</v>
      </c>
      <c r="W5">
        <v>43.58</v>
      </c>
      <c r="X5">
        <v>143.87</v>
      </c>
      <c r="Y5">
        <v>0</v>
      </c>
      <c r="Z5">
        <v>0</v>
      </c>
      <c r="AA5">
        <v>0</v>
      </c>
      <c r="AB5">
        <v>12.78</v>
      </c>
      <c r="AC5">
        <v>9.39</v>
      </c>
      <c r="AD5">
        <v>8.84</v>
      </c>
      <c r="AE5">
        <v>41.69</v>
      </c>
      <c r="AF5">
        <v>8.6</v>
      </c>
      <c r="AG5">
        <v>39.89</v>
      </c>
      <c r="AH5">
        <v>68.069999999999993</v>
      </c>
      <c r="AI5">
        <v>0</v>
      </c>
      <c r="AJ5">
        <v>0</v>
      </c>
      <c r="AK5">
        <v>50.1</v>
      </c>
      <c r="AL5">
        <v>20.86</v>
      </c>
      <c r="AM5">
        <v>0</v>
      </c>
      <c r="AN5">
        <v>0</v>
      </c>
      <c r="AO5">
        <v>10.84</v>
      </c>
      <c r="AP5">
        <v>12.67</v>
      </c>
      <c r="AQ5">
        <v>14.48</v>
      </c>
      <c r="AR5">
        <v>6.43</v>
      </c>
      <c r="AS5">
        <v>26.1</v>
      </c>
      <c r="AT5">
        <v>14.55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2016.9399999999998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184.01</v>
      </c>
      <c r="L6">
        <v>411.87</v>
      </c>
      <c r="M6">
        <v>44.62</v>
      </c>
      <c r="N6">
        <v>115.21</v>
      </c>
      <c r="O6">
        <v>120.6</v>
      </c>
      <c r="P6">
        <v>134.6</v>
      </c>
      <c r="Q6">
        <v>19.95</v>
      </c>
      <c r="R6">
        <v>41.13</v>
      </c>
      <c r="S6">
        <v>0</v>
      </c>
      <c r="T6">
        <v>0</v>
      </c>
      <c r="U6">
        <v>398.34</v>
      </c>
      <c r="V6">
        <v>13.87</v>
      </c>
      <c r="W6">
        <v>43.58</v>
      </c>
      <c r="X6">
        <v>143.87</v>
      </c>
      <c r="Y6">
        <v>0</v>
      </c>
      <c r="Z6">
        <v>0</v>
      </c>
      <c r="AA6">
        <v>0</v>
      </c>
      <c r="AB6">
        <v>12.78</v>
      </c>
      <c r="AC6">
        <v>9.39</v>
      </c>
      <c r="AD6">
        <v>8.84</v>
      </c>
      <c r="AE6">
        <v>41.69</v>
      </c>
      <c r="AF6">
        <v>8.6</v>
      </c>
      <c r="AG6">
        <v>39.89</v>
      </c>
      <c r="AH6">
        <v>68.069999999999993</v>
      </c>
      <c r="AI6">
        <v>0</v>
      </c>
      <c r="AJ6">
        <v>0</v>
      </c>
      <c r="AK6">
        <v>50.1</v>
      </c>
      <c r="AL6">
        <v>20.86</v>
      </c>
      <c r="AM6">
        <v>0</v>
      </c>
      <c r="AN6">
        <v>0</v>
      </c>
      <c r="AO6">
        <v>10.84</v>
      </c>
      <c r="AP6">
        <v>12.67</v>
      </c>
      <c r="AQ6">
        <v>14.48</v>
      </c>
      <c r="AR6">
        <v>6.43</v>
      </c>
      <c r="AS6">
        <v>26.1</v>
      </c>
      <c r="AT6">
        <v>14.55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2016.9399999999998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184.01</v>
      </c>
      <c r="L7">
        <v>411.87</v>
      </c>
      <c r="M7">
        <v>44.62</v>
      </c>
      <c r="N7">
        <v>115.21</v>
      </c>
      <c r="O7">
        <v>120.6</v>
      </c>
      <c r="P7">
        <v>134.6</v>
      </c>
      <c r="Q7">
        <v>19.95</v>
      </c>
      <c r="R7">
        <v>41.13</v>
      </c>
      <c r="S7">
        <v>0</v>
      </c>
      <c r="T7">
        <v>0</v>
      </c>
      <c r="U7">
        <v>398.34</v>
      </c>
      <c r="V7">
        <v>13.87</v>
      </c>
      <c r="W7">
        <v>43.58</v>
      </c>
      <c r="X7">
        <v>143.87</v>
      </c>
      <c r="Y7">
        <v>0</v>
      </c>
      <c r="Z7">
        <v>0</v>
      </c>
      <c r="AA7">
        <v>0</v>
      </c>
      <c r="AB7">
        <v>12.78</v>
      </c>
      <c r="AC7">
        <v>9.39</v>
      </c>
      <c r="AD7">
        <v>8.84</v>
      </c>
      <c r="AE7">
        <v>41.69</v>
      </c>
      <c r="AF7">
        <v>8.6</v>
      </c>
      <c r="AG7">
        <v>39.89</v>
      </c>
      <c r="AH7">
        <v>68.069999999999993</v>
      </c>
      <c r="AI7">
        <v>0</v>
      </c>
      <c r="AJ7">
        <v>0</v>
      </c>
      <c r="AK7">
        <v>50.1</v>
      </c>
      <c r="AL7">
        <v>20.86</v>
      </c>
      <c r="AM7">
        <v>0</v>
      </c>
      <c r="AN7">
        <v>0</v>
      </c>
      <c r="AO7">
        <v>11.13</v>
      </c>
      <c r="AP7">
        <v>11.19</v>
      </c>
      <c r="AQ7">
        <v>14.48</v>
      </c>
      <c r="AR7">
        <v>6.43</v>
      </c>
      <c r="AS7">
        <v>26.1</v>
      </c>
      <c r="AT7">
        <v>14.55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2015.75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184.01</v>
      </c>
      <c r="L8">
        <v>411.87</v>
      </c>
      <c r="M8">
        <v>44.62</v>
      </c>
      <c r="N8">
        <v>115.21</v>
      </c>
      <c r="O8">
        <v>120.6</v>
      </c>
      <c r="P8">
        <v>134.6</v>
      </c>
      <c r="Q8">
        <v>17.79</v>
      </c>
      <c r="R8">
        <v>36.5</v>
      </c>
      <c r="S8">
        <v>0</v>
      </c>
      <c r="T8">
        <v>0</v>
      </c>
      <c r="U8">
        <v>398.34</v>
      </c>
      <c r="V8">
        <v>13.87</v>
      </c>
      <c r="W8">
        <v>43.58</v>
      </c>
      <c r="X8">
        <v>143.87</v>
      </c>
      <c r="Y8">
        <v>0</v>
      </c>
      <c r="Z8">
        <v>0</v>
      </c>
      <c r="AA8">
        <v>0</v>
      </c>
      <c r="AB8">
        <v>12.78</v>
      </c>
      <c r="AC8">
        <v>9.39</v>
      </c>
      <c r="AD8">
        <v>8.84</v>
      </c>
      <c r="AE8">
        <v>41.69</v>
      </c>
      <c r="AF8">
        <v>8.6</v>
      </c>
      <c r="AG8">
        <v>39.89</v>
      </c>
      <c r="AH8">
        <v>68.069999999999993</v>
      </c>
      <c r="AI8">
        <v>0</v>
      </c>
      <c r="AJ8">
        <v>0</v>
      </c>
      <c r="AK8">
        <v>50.1</v>
      </c>
      <c r="AL8">
        <v>20.86</v>
      </c>
      <c r="AM8">
        <v>0</v>
      </c>
      <c r="AN8">
        <v>0</v>
      </c>
      <c r="AO8">
        <v>11.13</v>
      </c>
      <c r="AP8">
        <v>11.19</v>
      </c>
      <c r="AQ8">
        <v>14.48</v>
      </c>
      <c r="AR8">
        <v>6.43</v>
      </c>
      <c r="AS8">
        <v>26.1</v>
      </c>
      <c r="AT8">
        <v>14.55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2008.9599999999996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184.01</v>
      </c>
      <c r="L9">
        <v>411.87</v>
      </c>
      <c r="M9">
        <v>44.62</v>
      </c>
      <c r="N9">
        <v>115.21</v>
      </c>
      <c r="O9">
        <v>120.6</v>
      </c>
      <c r="P9">
        <v>134.6</v>
      </c>
      <c r="Q9">
        <v>17.79</v>
      </c>
      <c r="R9">
        <v>36.5</v>
      </c>
      <c r="S9">
        <v>0</v>
      </c>
      <c r="T9">
        <v>0</v>
      </c>
      <c r="U9">
        <v>398.34</v>
      </c>
      <c r="V9">
        <v>13.87</v>
      </c>
      <c r="W9">
        <v>43.58</v>
      </c>
      <c r="X9">
        <v>143.87</v>
      </c>
      <c r="Y9">
        <v>0</v>
      </c>
      <c r="Z9">
        <v>0</v>
      </c>
      <c r="AA9">
        <v>0</v>
      </c>
      <c r="AB9">
        <v>12.78</v>
      </c>
      <c r="AC9">
        <v>9.39</v>
      </c>
      <c r="AD9">
        <v>8.84</v>
      </c>
      <c r="AE9">
        <v>41.69</v>
      </c>
      <c r="AF9">
        <v>8.6</v>
      </c>
      <c r="AG9">
        <v>39.89</v>
      </c>
      <c r="AH9">
        <v>68.069999999999993</v>
      </c>
      <c r="AI9">
        <v>0</v>
      </c>
      <c r="AJ9">
        <v>0</v>
      </c>
      <c r="AK9">
        <v>50.1</v>
      </c>
      <c r="AL9">
        <v>37.200000000000003</v>
      </c>
      <c r="AM9">
        <v>0</v>
      </c>
      <c r="AN9">
        <v>0</v>
      </c>
      <c r="AO9">
        <v>10.97</v>
      </c>
      <c r="AP9">
        <v>11.19</v>
      </c>
      <c r="AQ9">
        <v>14.48</v>
      </c>
      <c r="AR9">
        <v>6.43</v>
      </c>
      <c r="AS9">
        <v>6.52</v>
      </c>
      <c r="AT9">
        <v>14.55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2005.5599999999997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184.01</v>
      </c>
      <c r="L10">
        <v>411.87</v>
      </c>
      <c r="M10">
        <v>44.62</v>
      </c>
      <c r="N10">
        <v>115.21</v>
      </c>
      <c r="O10">
        <v>120.6</v>
      </c>
      <c r="P10">
        <v>134.6</v>
      </c>
      <c r="Q10">
        <v>17.79</v>
      </c>
      <c r="R10">
        <v>36.5</v>
      </c>
      <c r="S10">
        <v>0</v>
      </c>
      <c r="T10">
        <v>0</v>
      </c>
      <c r="U10">
        <v>398.34</v>
      </c>
      <c r="V10">
        <v>13.87</v>
      </c>
      <c r="W10">
        <v>43.58</v>
      </c>
      <c r="X10">
        <v>143.87</v>
      </c>
      <c r="Y10">
        <v>0</v>
      </c>
      <c r="Z10">
        <v>0</v>
      </c>
      <c r="AA10">
        <v>0</v>
      </c>
      <c r="AB10">
        <v>12.78</v>
      </c>
      <c r="AC10">
        <v>9.39</v>
      </c>
      <c r="AD10">
        <v>8.84</v>
      </c>
      <c r="AE10">
        <v>41.69</v>
      </c>
      <c r="AF10">
        <v>8.6</v>
      </c>
      <c r="AG10">
        <v>39.89</v>
      </c>
      <c r="AH10">
        <v>68.069999999999993</v>
      </c>
      <c r="AI10">
        <v>0</v>
      </c>
      <c r="AJ10">
        <v>0</v>
      </c>
      <c r="AK10">
        <v>50.1</v>
      </c>
      <c r="AL10">
        <v>77.010000000000005</v>
      </c>
      <c r="AM10">
        <v>0</v>
      </c>
      <c r="AN10">
        <v>0</v>
      </c>
      <c r="AO10">
        <v>10.97</v>
      </c>
      <c r="AP10">
        <v>11.19</v>
      </c>
      <c r="AQ10">
        <v>14.48</v>
      </c>
      <c r="AR10">
        <v>6.43</v>
      </c>
      <c r="AS10">
        <v>6.52</v>
      </c>
      <c r="AT10">
        <v>14.55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2045.3699999999997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184.01</v>
      </c>
      <c r="L11">
        <v>411.87</v>
      </c>
      <c r="M11">
        <v>44.62</v>
      </c>
      <c r="N11">
        <v>115.21</v>
      </c>
      <c r="O11">
        <v>120.6</v>
      </c>
      <c r="P11">
        <v>134.6</v>
      </c>
      <c r="Q11">
        <v>17.79</v>
      </c>
      <c r="R11">
        <v>36.5</v>
      </c>
      <c r="S11">
        <v>0</v>
      </c>
      <c r="T11">
        <v>0</v>
      </c>
      <c r="U11">
        <v>398.34</v>
      </c>
      <c r="V11">
        <v>13.87</v>
      </c>
      <c r="W11">
        <v>43.58</v>
      </c>
      <c r="X11">
        <v>143.87</v>
      </c>
      <c r="Y11">
        <v>0</v>
      </c>
      <c r="Z11">
        <v>0</v>
      </c>
      <c r="AA11">
        <v>0</v>
      </c>
      <c r="AB11">
        <v>12.78</v>
      </c>
      <c r="AC11">
        <v>0</v>
      </c>
      <c r="AD11">
        <v>8.84</v>
      </c>
      <c r="AE11">
        <v>41.69</v>
      </c>
      <c r="AF11">
        <v>8.6</v>
      </c>
      <c r="AG11">
        <v>39.89</v>
      </c>
      <c r="AH11">
        <v>68.069999999999993</v>
      </c>
      <c r="AI11">
        <v>0</v>
      </c>
      <c r="AJ11">
        <v>0</v>
      </c>
      <c r="AK11">
        <v>50.1</v>
      </c>
      <c r="AL11">
        <v>77.010000000000005</v>
      </c>
      <c r="AM11">
        <v>0</v>
      </c>
      <c r="AN11">
        <v>0</v>
      </c>
      <c r="AO11">
        <v>10.84</v>
      </c>
      <c r="AP11">
        <v>11.19</v>
      </c>
      <c r="AQ11">
        <v>14.48</v>
      </c>
      <c r="AR11">
        <v>6.43</v>
      </c>
      <c r="AS11">
        <v>6.52</v>
      </c>
      <c r="AT11">
        <v>14.55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2035.8499999999995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184.01</v>
      </c>
      <c r="L12">
        <v>411.87</v>
      </c>
      <c r="M12">
        <v>44.62</v>
      </c>
      <c r="N12">
        <v>115.21</v>
      </c>
      <c r="O12">
        <v>120.6</v>
      </c>
      <c r="P12">
        <v>134.6</v>
      </c>
      <c r="Q12">
        <v>17.79</v>
      </c>
      <c r="R12">
        <v>36.5</v>
      </c>
      <c r="S12">
        <v>0</v>
      </c>
      <c r="T12">
        <v>0</v>
      </c>
      <c r="U12">
        <v>398.34</v>
      </c>
      <c r="V12">
        <v>13.87</v>
      </c>
      <c r="W12">
        <v>43.58</v>
      </c>
      <c r="X12">
        <v>143.87</v>
      </c>
      <c r="Y12">
        <v>0</v>
      </c>
      <c r="Z12">
        <v>0</v>
      </c>
      <c r="AA12">
        <v>0</v>
      </c>
      <c r="AB12">
        <v>2.33</v>
      </c>
      <c r="AC12">
        <v>0</v>
      </c>
      <c r="AD12">
        <v>8.84</v>
      </c>
      <c r="AE12">
        <v>41.69</v>
      </c>
      <c r="AF12">
        <v>8.6</v>
      </c>
      <c r="AG12">
        <v>39.89</v>
      </c>
      <c r="AH12">
        <v>45.38</v>
      </c>
      <c r="AI12">
        <v>0</v>
      </c>
      <c r="AJ12">
        <v>0</v>
      </c>
      <c r="AK12">
        <v>50.1</v>
      </c>
      <c r="AL12">
        <v>77.010000000000005</v>
      </c>
      <c r="AM12">
        <v>0</v>
      </c>
      <c r="AN12">
        <v>0</v>
      </c>
      <c r="AO12">
        <v>10.84</v>
      </c>
      <c r="AP12">
        <v>11.19</v>
      </c>
      <c r="AQ12">
        <v>14.48</v>
      </c>
      <c r="AR12">
        <v>6.43</v>
      </c>
      <c r="AS12">
        <v>6.52</v>
      </c>
      <c r="AT12">
        <v>14.55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2002.7099999999996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210.09</v>
      </c>
      <c r="L13">
        <v>324.36</v>
      </c>
      <c r="M13">
        <v>44.62</v>
      </c>
      <c r="N13">
        <v>115.21</v>
      </c>
      <c r="O13">
        <v>120.6</v>
      </c>
      <c r="P13">
        <v>134.6</v>
      </c>
      <c r="Q13">
        <v>17.79</v>
      </c>
      <c r="R13">
        <v>36.5</v>
      </c>
      <c r="S13">
        <v>0</v>
      </c>
      <c r="T13">
        <v>0</v>
      </c>
      <c r="U13">
        <v>398.34</v>
      </c>
      <c r="V13">
        <v>13.87</v>
      </c>
      <c r="W13">
        <v>43.58</v>
      </c>
      <c r="X13">
        <v>143.87</v>
      </c>
      <c r="Y13">
        <v>0</v>
      </c>
      <c r="Z13">
        <v>0</v>
      </c>
      <c r="AA13">
        <v>0</v>
      </c>
      <c r="AB13">
        <v>2.33</v>
      </c>
      <c r="AC13">
        <v>0</v>
      </c>
      <c r="AD13">
        <v>8.84</v>
      </c>
      <c r="AE13">
        <v>41.69</v>
      </c>
      <c r="AF13">
        <v>8.6</v>
      </c>
      <c r="AG13">
        <v>39.89</v>
      </c>
      <c r="AH13">
        <v>45.38</v>
      </c>
      <c r="AI13">
        <v>0</v>
      </c>
      <c r="AJ13">
        <v>0</v>
      </c>
      <c r="AK13">
        <v>50.1</v>
      </c>
      <c r="AL13">
        <v>77.010000000000005</v>
      </c>
      <c r="AM13">
        <v>0</v>
      </c>
      <c r="AN13">
        <v>0</v>
      </c>
      <c r="AO13">
        <v>10.84</v>
      </c>
      <c r="AP13">
        <v>11.19</v>
      </c>
      <c r="AQ13">
        <v>14.48</v>
      </c>
      <c r="AR13">
        <v>5.03</v>
      </c>
      <c r="AS13">
        <v>6.52</v>
      </c>
      <c r="AT13">
        <v>14.55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1939.8799999999997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239.2</v>
      </c>
      <c r="L14">
        <v>285.56</v>
      </c>
      <c r="M14">
        <v>44.62</v>
      </c>
      <c r="N14">
        <v>115.21</v>
      </c>
      <c r="O14">
        <v>120.6</v>
      </c>
      <c r="P14">
        <v>134.6</v>
      </c>
      <c r="Q14">
        <v>17.79</v>
      </c>
      <c r="R14">
        <v>36.5</v>
      </c>
      <c r="S14">
        <v>0</v>
      </c>
      <c r="T14">
        <v>0</v>
      </c>
      <c r="U14">
        <v>398.34</v>
      </c>
      <c r="V14">
        <v>13.87</v>
      </c>
      <c r="W14">
        <v>43.58</v>
      </c>
      <c r="X14">
        <v>143.87</v>
      </c>
      <c r="Y14">
        <v>0</v>
      </c>
      <c r="Z14">
        <v>0</v>
      </c>
      <c r="AA14">
        <v>0</v>
      </c>
      <c r="AB14">
        <v>2.33</v>
      </c>
      <c r="AC14">
        <v>0</v>
      </c>
      <c r="AD14">
        <v>8.84</v>
      </c>
      <c r="AE14">
        <v>41.69</v>
      </c>
      <c r="AF14">
        <v>8.6</v>
      </c>
      <c r="AG14">
        <v>39.89</v>
      </c>
      <c r="AH14">
        <v>45.38</v>
      </c>
      <c r="AI14">
        <v>0</v>
      </c>
      <c r="AJ14">
        <v>0</v>
      </c>
      <c r="AK14">
        <v>50.1</v>
      </c>
      <c r="AL14">
        <v>27.06</v>
      </c>
      <c r="AM14">
        <v>0</v>
      </c>
      <c r="AN14">
        <v>0</v>
      </c>
      <c r="AO14">
        <v>10.84</v>
      </c>
      <c r="AP14">
        <v>11.19</v>
      </c>
      <c r="AQ14">
        <v>14.48</v>
      </c>
      <c r="AR14">
        <v>5.03</v>
      </c>
      <c r="AS14">
        <v>6.52</v>
      </c>
      <c r="AT14">
        <v>14.55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1880.2399999999996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251.8</v>
      </c>
      <c r="L15">
        <v>256.45999999999998</v>
      </c>
      <c r="M15">
        <v>44.62</v>
      </c>
      <c r="N15">
        <v>115.21</v>
      </c>
      <c r="O15">
        <v>120.6</v>
      </c>
      <c r="P15">
        <v>134.6</v>
      </c>
      <c r="Q15">
        <v>17.79</v>
      </c>
      <c r="R15">
        <v>36.5</v>
      </c>
      <c r="S15">
        <v>0</v>
      </c>
      <c r="T15">
        <v>0</v>
      </c>
      <c r="U15">
        <v>398.34</v>
      </c>
      <c r="V15">
        <v>13.87</v>
      </c>
      <c r="W15">
        <v>43.58</v>
      </c>
      <c r="X15">
        <v>143.87</v>
      </c>
      <c r="Y15">
        <v>0</v>
      </c>
      <c r="Z15">
        <v>0</v>
      </c>
      <c r="AA15">
        <v>0</v>
      </c>
      <c r="AB15">
        <v>2.33</v>
      </c>
      <c r="AC15">
        <v>0</v>
      </c>
      <c r="AD15">
        <v>8.84</v>
      </c>
      <c r="AE15">
        <v>41.69</v>
      </c>
      <c r="AF15">
        <v>8.6</v>
      </c>
      <c r="AG15">
        <v>39.89</v>
      </c>
      <c r="AH15">
        <v>45.38</v>
      </c>
      <c r="AI15">
        <v>0</v>
      </c>
      <c r="AJ15">
        <v>0</v>
      </c>
      <c r="AK15">
        <v>50.1</v>
      </c>
      <c r="AL15">
        <v>20.86</v>
      </c>
      <c r="AM15">
        <v>0</v>
      </c>
      <c r="AN15">
        <v>0</v>
      </c>
      <c r="AO15">
        <v>10.84</v>
      </c>
      <c r="AP15">
        <v>11.19</v>
      </c>
      <c r="AQ15">
        <v>14.48</v>
      </c>
      <c r="AR15">
        <v>5.03</v>
      </c>
      <c r="AS15">
        <v>6.52</v>
      </c>
      <c r="AT15">
        <v>14.55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1857.5399999999995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247.92</v>
      </c>
      <c r="L16">
        <v>246.75</v>
      </c>
      <c r="M16">
        <v>44.62</v>
      </c>
      <c r="N16">
        <v>115.21</v>
      </c>
      <c r="O16">
        <v>120.6</v>
      </c>
      <c r="P16">
        <v>134.6</v>
      </c>
      <c r="Q16">
        <v>17.79</v>
      </c>
      <c r="R16">
        <v>36.5</v>
      </c>
      <c r="S16">
        <v>0</v>
      </c>
      <c r="T16">
        <v>0</v>
      </c>
      <c r="U16">
        <v>398.34</v>
      </c>
      <c r="V16">
        <v>13.87</v>
      </c>
      <c r="W16">
        <v>43.58</v>
      </c>
      <c r="X16">
        <v>143.87</v>
      </c>
      <c r="Y16">
        <v>0</v>
      </c>
      <c r="Z16">
        <v>0</v>
      </c>
      <c r="AA16">
        <v>0</v>
      </c>
      <c r="AB16">
        <v>2.33</v>
      </c>
      <c r="AC16">
        <v>0</v>
      </c>
      <c r="AD16">
        <v>8.84</v>
      </c>
      <c r="AE16">
        <v>41.69</v>
      </c>
      <c r="AF16">
        <v>8.6</v>
      </c>
      <c r="AG16">
        <v>39.89</v>
      </c>
      <c r="AH16">
        <v>45.38</v>
      </c>
      <c r="AI16">
        <v>0</v>
      </c>
      <c r="AJ16">
        <v>0</v>
      </c>
      <c r="AK16">
        <v>50.1</v>
      </c>
      <c r="AL16">
        <v>20.86</v>
      </c>
      <c r="AM16">
        <v>0</v>
      </c>
      <c r="AN16">
        <v>0</v>
      </c>
      <c r="AO16">
        <v>10.84</v>
      </c>
      <c r="AP16">
        <v>11.19</v>
      </c>
      <c r="AQ16">
        <v>14.48</v>
      </c>
      <c r="AR16">
        <v>5.03</v>
      </c>
      <c r="AS16">
        <v>6.52</v>
      </c>
      <c r="AT16">
        <v>14.55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1843.9499999999994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249.86</v>
      </c>
      <c r="L17">
        <v>237.05</v>
      </c>
      <c r="M17">
        <v>44.62</v>
      </c>
      <c r="N17">
        <v>115.21</v>
      </c>
      <c r="O17">
        <v>120.6</v>
      </c>
      <c r="P17">
        <v>134.6</v>
      </c>
      <c r="Q17">
        <v>17.79</v>
      </c>
      <c r="R17">
        <v>36.5</v>
      </c>
      <c r="S17">
        <v>0</v>
      </c>
      <c r="T17">
        <v>0</v>
      </c>
      <c r="U17">
        <v>398.34</v>
      </c>
      <c r="V17">
        <v>13.87</v>
      </c>
      <c r="W17">
        <v>43.58</v>
      </c>
      <c r="X17">
        <v>143.87</v>
      </c>
      <c r="Y17">
        <v>0</v>
      </c>
      <c r="Z17">
        <v>0</v>
      </c>
      <c r="AA17">
        <v>0</v>
      </c>
      <c r="AB17">
        <v>2.33</v>
      </c>
      <c r="AC17">
        <v>0</v>
      </c>
      <c r="AD17">
        <v>8.84</v>
      </c>
      <c r="AE17">
        <v>41.69</v>
      </c>
      <c r="AF17">
        <v>8.6</v>
      </c>
      <c r="AG17">
        <v>39.89</v>
      </c>
      <c r="AH17">
        <v>45.38</v>
      </c>
      <c r="AI17">
        <v>0</v>
      </c>
      <c r="AJ17">
        <v>0</v>
      </c>
      <c r="AK17">
        <v>50.1</v>
      </c>
      <c r="AL17">
        <v>20.86</v>
      </c>
      <c r="AM17">
        <v>0</v>
      </c>
      <c r="AN17">
        <v>0</v>
      </c>
      <c r="AO17">
        <v>10.84</v>
      </c>
      <c r="AP17">
        <v>11.19</v>
      </c>
      <c r="AQ17">
        <v>14.48</v>
      </c>
      <c r="AR17">
        <v>5.03</v>
      </c>
      <c r="AS17">
        <v>5.22</v>
      </c>
      <c r="AT17">
        <v>14.55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1834.8899999999996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250.83</v>
      </c>
      <c r="L18">
        <v>217.65</v>
      </c>
      <c r="M18">
        <v>44.62</v>
      </c>
      <c r="N18">
        <v>115.21</v>
      </c>
      <c r="O18">
        <v>120.6</v>
      </c>
      <c r="P18">
        <v>134.6</v>
      </c>
      <c r="Q18">
        <v>17.79</v>
      </c>
      <c r="R18">
        <v>36.5</v>
      </c>
      <c r="S18">
        <v>0</v>
      </c>
      <c r="T18">
        <v>0</v>
      </c>
      <c r="U18">
        <v>398.34</v>
      </c>
      <c r="V18">
        <v>13.87</v>
      </c>
      <c r="W18">
        <v>43.58</v>
      </c>
      <c r="X18">
        <v>143.87</v>
      </c>
      <c r="Y18">
        <v>0</v>
      </c>
      <c r="Z18">
        <v>0</v>
      </c>
      <c r="AA18">
        <v>0</v>
      </c>
      <c r="AB18">
        <v>2.33</v>
      </c>
      <c r="AC18">
        <v>0</v>
      </c>
      <c r="AD18">
        <v>8.84</v>
      </c>
      <c r="AE18">
        <v>41.69</v>
      </c>
      <c r="AF18">
        <v>8.6</v>
      </c>
      <c r="AG18">
        <v>39.89</v>
      </c>
      <c r="AH18">
        <v>45.38</v>
      </c>
      <c r="AI18">
        <v>0</v>
      </c>
      <c r="AJ18">
        <v>0</v>
      </c>
      <c r="AK18">
        <v>50.1</v>
      </c>
      <c r="AL18">
        <v>20.86</v>
      </c>
      <c r="AM18">
        <v>0</v>
      </c>
      <c r="AN18">
        <v>0</v>
      </c>
      <c r="AO18">
        <v>10.7</v>
      </c>
      <c r="AP18">
        <v>11.19</v>
      </c>
      <c r="AQ18">
        <v>14.48</v>
      </c>
      <c r="AR18">
        <v>5.03</v>
      </c>
      <c r="AS18">
        <v>5.22</v>
      </c>
      <c r="AT18">
        <v>14.55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1816.32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245.01</v>
      </c>
      <c r="L19">
        <v>261.31</v>
      </c>
      <c r="M19">
        <v>44.62</v>
      </c>
      <c r="N19">
        <v>115.21</v>
      </c>
      <c r="O19">
        <v>120.6</v>
      </c>
      <c r="P19">
        <v>134.6</v>
      </c>
      <c r="Q19">
        <v>17.79</v>
      </c>
      <c r="R19">
        <v>36.5</v>
      </c>
      <c r="S19">
        <v>0</v>
      </c>
      <c r="T19">
        <v>0</v>
      </c>
      <c r="U19">
        <v>398.34</v>
      </c>
      <c r="V19">
        <v>13.87</v>
      </c>
      <c r="W19">
        <v>43.58</v>
      </c>
      <c r="X19">
        <v>143.87</v>
      </c>
      <c r="Y19">
        <v>0</v>
      </c>
      <c r="Z19">
        <v>0</v>
      </c>
      <c r="AA19">
        <v>0</v>
      </c>
      <c r="AB19">
        <v>2.33</v>
      </c>
      <c r="AC19">
        <v>0</v>
      </c>
      <c r="AD19">
        <v>8.84</v>
      </c>
      <c r="AE19">
        <v>41.69</v>
      </c>
      <c r="AF19">
        <v>8.6</v>
      </c>
      <c r="AG19">
        <v>39.89</v>
      </c>
      <c r="AH19">
        <v>45.38</v>
      </c>
      <c r="AI19">
        <v>0</v>
      </c>
      <c r="AJ19">
        <v>0</v>
      </c>
      <c r="AK19">
        <v>50.1</v>
      </c>
      <c r="AL19">
        <v>20.86</v>
      </c>
      <c r="AM19">
        <v>0</v>
      </c>
      <c r="AN19">
        <v>0</v>
      </c>
      <c r="AO19">
        <v>10.7</v>
      </c>
      <c r="AP19">
        <v>11.19</v>
      </c>
      <c r="AQ19">
        <v>14.48</v>
      </c>
      <c r="AR19">
        <v>5.03</v>
      </c>
      <c r="AS19">
        <v>5.22</v>
      </c>
      <c r="AT19">
        <v>14.55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1854.1599999999996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243.07</v>
      </c>
      <c r="L20">
        <v>246.75</v>
      </c>
      <c r="M20">
        <v>44.62</v>
      </c>
      <c r="N20">
        <v>115.21</v>
      </c>
      <c r="O20">
        <v>120.6</v>
      </c>
      <c r="P20">
        <v>134.6</v>
      </c>
      <c r="Q20">
        <v>17.79</v>
      </c>
      <c r="R20">
        <v>36.5</v>
      </c>
      <c r="S20">
        <v>0</v>
      </c>
      <c r="T20">
        <v>0</v>
      </c>
      <c r="U20">
        <v>398.34</v>
      </c>
      <c r="V20">
        <v>13.87</v>
      </c>
      <c r="W20">
        <v>43.58</v>
      </c>
      <c r="X20">
        <v>143.87</v>
      </c>
      <c r="Y20">
        <v>0</v>
      </c>
      <c r="Z20">
        <v>0</v>
      </c>
      <c r="AA20">
        <v>0</v>
      </c>
      <c r="AB20">
        <v>2.33</v>
      </c>
      <c r="AC20">
        <v>0</v>
      </c>
      <c r="AD20">
        <v>8.84</v>
      </c>
      <c r="AE20">
        <v>41.69</v>
      </c>
      <c r="AF20">
        <v>8.6</v>
      </c>
      <c r="AG20">
        <v>39.89</v>
      </c>
      <c r="AH20">
        <v>45.38</v>
      </c>
      <c r="AI20">
        <v>0</v>
      </c>
      <c r="AJ20">
        <v>0</v>
      </c>
      <c r="AK20">
        <v>50.1</v>
      </c>
      <c r="AL20">
        <v>25.36</v>
      </c>
      <c r="AM20">
        <v>0</v>
      </c>
      <c r="AN20">
        <v>0</v>
      </c>
      <c r="AO20">
        <v>10.7</v>
      </c>
      <c r="AP20">
        <v>11.19</v>
      </c>
      <c r="AQ20">
        <v>14.48</v>
      </c>
      <c r="AR20">
        <v>5.03</v>
      </c>
      <c r="AS20">
        <v>5.22</v>
      </c>
      <c r="AT20">
        <v>14.55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1842.1599999999996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242.1</v>
      </c>
      <c r="L21">
        <v>237.05</v>
      </c>
      <c r="M21">
        <v>44.62</v>
      </c>
      <c r="N21">
        <v>115.21</v>
      </c>
      <c r="O21">
        <v>120.6</v>
      </c>
      <c r="P21">
        <v>134.6</v>
      </c>
      <c r="Q21">
        <v>17.79</v>
      </c>
      <c r="R21">
        <v>36.5</v>
      </c>
      <c r="S21">
        <v>0</v>
      </c>
      <c r="T21">
        <v>0</v>
      </c>
      <c r="U21">
        <v>398.34</v>
      </c>
      <c r="V21">
        <v>13.87</v>
      </c>
      <c r="W21">
        <v>43.58</v>
      </c>
      <c r="X21">
        <v>143.87</v>
      </c>
      <c r="Y21">
        <v>0</v>
      </c>
      <c r="Z21">
        <v>0</v>
      </c>
      <c r="AA21">
        <v>0</v>
      </c>
      <c r="AB21">
        <v>2.33</v>
      </c>
      <c r="AC21">
        <v>0</v>
      </c>
      <c r="AD21">
        <v>8.84</v>
      </c>
      <c r="AE21">
        <v>41.69</v>
      </c>
      <c r="AF21">
        <v>8.6</v>
      </c>
      <c r="AG21">
        <v>39.89</v>
      </c>
      <c r="AH21">
        <v>45.38</v>
      </c>
      <c r="AI21">
        <v>0</v>
      </c>
      <c r="AJ21">
        <v>0</v>
      </c>
      <c r="AK21">
        <v>50.1</v>
      </c>
      <c r="AL21">
        <v>25.36</v>
      </c>
      <c r="AM21">
        <v>0</v>
      </c>
      <c r="AN21">
        <v>0</v>
      </c>
      <c r="AO21">
        <v>10.55</v>
      </c>
      <c r="AP21">
        <v>11.19</v>
      </c>
      <c r="AQ21">
        <v>14.48</v>
      </c>
      <c r="AR21">
        <v>5.03</v>
      </c>
      <c r="AS21">
        <v>5.22</v>
      </c>
      <c r="AT21">
        <v>14.55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1831.3399999999995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242.1</v>
      </c>
      <c r="L22">
        <v>227.35</v>
      </c>
      <c r="M22">
        <v>44.62</v>
      </c>
      <c r="N22">
        <v>115.21</v>
      </c>
      <c r="O22">
        <v>120.6</v>
      </c>
      <c r="P22">
        <v>134.6</v>
      </c>
      <c r="Q22">
        <v>17.79</v>
      </c>
      <c r="R22">
        <v>36.5</v>
      </c>
      <c r="S22">
        <v>0</v>
      </c>
      <c r="T22">
        <v>0</v>
      </c>
      <c r="U22">
        <v>398.34</v>
      </c>
      <c r="V22">
        <v>13.87</v>
      </c>
      <c r="W22">
        <v>43.58</v>
      </c>
      <c r="X22">
        <v>143.87</v>
      </c>
      <c r="Y22">
        <v>0</v>
      </c>
      <c r="Z22">
        <v>0</v>
      </c>
      <c r="AA22">
        <v>0</v>
      </c>
      <c r="AB22">
        <v>2.33</v>
      </c>
      <c r="AC22">
        <v>0</v>
      </c>
      <c r="AD22">
        <v>8.84</v>
      </c>
      <c r="AE22">
        <v>41.69</v>
      </c>
      <c r="AF22">
        <v>8.6</v>
      </c>
      <c r="AG22">
        <v>39.89</v>
      </c>
      <c r="AH22">
        <v>45.38</v>
      </c>
      <c r="AI22">
        <v>0</v>
      </c>
      <c r="AJ22">
        <v>0</v>
      </c>
      <c r="AK22">
        <v>50.1</v>
      </c>
      <c r="AL22">
        <v>25.36</v>
      </c>
      <c r="AM22">
        <v>0</v>
      </c>
      <c r="AN22">
        <v>0</v>
      </c>
      <c r="AO22">
        <v>10.55</v>
      </c>
      <c r="AP22">
        <v>11.19</v>
      </c>
      <c r="AQ22">
        <v>14.48</v>
      </c>
      <c r="AR22">
        <v>5.03</v>
      </c>
      <c r="AS22">
        <v>5.22</v>
      </c>
      <c r="AT22">
        <v>14.55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1821.6399999999996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247.92</v>
      </c>
      <c r="L23">
        <v>217.65</v>
      </c>
      <c r="M23">
        <v>44.62</v>
      </c>
      <c r="N23">
        <v>115.21</v>
      </c>
      <c r="O23">
        <v>120.6</v>
      </c>
      <c r="P23">
        <v>134.6</v>
      </c>
      <c r="Q23">
        <v>17.79</v>
      </c>
      <c r="R23">
        <v>36.5</v>
      </c>
      <c r="S23">
        <v>0</v>
      </c>
      <c r="T23">
        <v>0</v>
      </c>
      <c r="U23">
        <v>398.34</v>
      </c>
      <c r="V23">
        <v>13.87</v>
      </c>
      <c r="W23">
        <v>43.58</v>
      </c>
      <c r="X23">
        <v>143.87</v>
      </c>
      <c r="Y23">
        <v>0</v>
      </c>
      <c r="Z23">
        <v>0</v>
      </c>
      <c r="AA23">
        <v>0</v>
      </c>
      <c r="AB23">
        <v>2.33</v>
      </c>
      <c r="AC23">
        <v>0</v>
      </c>
      <c r="AD23">
        <v>8.84</v>
      </c>
      <c r="AE23">
        <v>41.69</v>
      </c>
      <c r="AF23">
        <v>8.6</v>
      </c>
      <c r="AG23">
        <v>39.89</v>
      </c>
      <c r="AH23">
        <v>45.38</v>
      </c>
      <c r="AI23">
        <v>0</v>
      </c>
      <c r="AJ23">
        <v>0</v>
      </c>
      <c r="AK23">
        <v>50.1</v>
      </c>
      <c r="AL23">
        <v>25.36</v>
      </c>
      <c r="AM23">
        <v>0</v>
      </c>
      <c r="AN23">
        <v>0</v>
      </c>
      <c r="AO23">
        <v>10.41</v>
      </c>
      <c r="AP23">
        <v>11.19</v>
      </c>
      <c r="AQ23">
        <v>14.48</v>
      </c>
      <c r="AR23">
        <v>5.03</v>
      </c>
      <c r="AS23">
        <v>5.22</v>
      </c>
      <c r="AT23">
        <v>14.55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1817.6199999999997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247.92</v>
      </c>
      <c r="L24">
        <v>217.65</v>
      </c>
      <c r="M24">
        <v>44.62</v>
      </c>
      <c r="N24">
        <v>115.21</v>
      </c>
      <c r="O24">
        <v>120.6</v>
      </c>
      <c r="P24">
        <v>134.6</v>
      </c>
      <c r="Q24">
        <v>17.79</v>
      </c>
      <c r="R24">
        <v>36.5</v>
      </c>
      <c r="S24">
        <v>0</v>
      </c>
      <c r="T24">
        <v>0</v>
      </c>
      <c r="U24">
        <v>398.34</v>
      </c>
      <c r="V24">
        <v>13.87</v>
      </c>
      <c r="W24">
        <v>43.58</v>
      </c>
      <c r="X24">
        <v>143.87</v>
      </c>
      <c r="Y24">
        <v>0</v>
      </c>
      <c r="Z24">
        <v>1.07</v>
      </c>
      <c r="AA24">
        <v>0</v>
      </c>
      <c r="AB24">
        <v>2.33</v>
      </c>
      <c r="AC24">
        <v>0</v>
      </c>
      <c r="AD24">
        <v>8.84</v>
      </c>
      <c r="AE24">
        <v>41.69</v>
      </c>
      <c r="AF24">
        <v>8.6</v>
      </c>
      <c r="AG24">
        <v>39.89</v>
      </c>
      <c r="AH24">
        <v>45.38</v>
      </c>
      <c r="AI24">
        <v>2.4700000000000002</v>
      </c>
      <c r="AJ24">
        <v>0</v>
      </c>
      <c r="AK24">
        <v>50.1</v>
      </c>
      <c r="AL24">
        <v>25.36</v>
      </c>
      <c r="AM24">
        <v>0</v>
      </c>
      <c r="AN24">
        <v>0</v>
      </c>
      <c r="AO24">
        <v>10.130000000000001</v>
      </c>
      <c r="AP24">
        <v>11.19</v>
      </c>
      <c r="AQ24">
        <v>14.48</v>
      </c>
      <c r="AR24">
        <v>5.03</v>
      </c>
      <c r="AS24">
        <v>5.22</v>
      </c>
      <c r="AT24">
        <v>14.55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1820.8799999999997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248.89</v>
      </c>
      <c r="L25">
        <v>217.65</v>
      </c>
      <c r="M25">
        <v>44.62</v>
      </c>
      <c r="N25">
        <v>115.21</v>
      </c>
      <c r="O25">
        <v>120.6</v>
      </c>
      <c r="P25">
        <v>134.6</v>
      </c>
      <c r="Q25">
        <v>17.79</v>
      </c>
      <c r="R25">
        <v>36.5</v>
      </c>
      <c r="S25">
        <v>0</v>
      </c>
      <c r="T25">
        <v>0</v>
      </c>
      <c r="U25">
        <v>398.34</v>
      </c>
      <c r="V25">
        <v>13.87</v>
      </c>
      <c r="W25">
        <v>43.58</v>
      </c>
      <c r="X25">
        <v>143.87</v>
      </c>
      <c r="Y25">
        <v>0</v>
      </c>
      <c r="Z25">
        <v>6.33</v>
      </c>
      <c r="AA25">
        <v>0</v>
      </c>
      <c r="AB25">
        <v>12.78</v>
      </c>
      <c r="AC25">
        <v>9.39</v>
      </c>
      <c r="AD25">
        <v>17.68</v>
      </c>
      <c r="AE25">
        <v>41.69</v>
      </c>
      <c r="AF25">
        <v>8.6</v>
      </c>
      <c r="AG25">
        <v>39.89</v>
      </c>
      <c r="AH25">
        <v>68.069999999999993</v>
      </c>
      <c r="AI25">
        <v>6.17</v>
      </c>
      <c r="AJ25">
        <v>0</v>
      </c>
      <c r="AK25">
        <v>50.1</v>
      </c>
      <c r="AL25">
        <v>20.86</v>
      </c>
      <c r="AM25">
        <v>0</v>
      </c>
      <c r="AN25">
        <v>0</v>
      </c>
      <c r="AO25">
        <v>9.92</v>
      </c>
      <c r="AP25">
        <v>11.19</v>
      </c>
      <c r="AQ25">
        <v>14.48</v>
      </c>
      <c r="AR25">
        <v>5.03</v>
      </c>
      <c r="AS25">
        <v>5.22</v>
      </c>
      <c r="AT25">
        <v>14.55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1877.47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240.16</v>
      </c>
      <c r="L26">
        <v>188.55</v>
      </c>
      <c r="M26">
        <v>44.62</v>
      </c>
      <c r="N26">
        <v>115.21</v>
      </c>
      <c r="O26">
        <v>120.6</v>
      </c>
      <c r="P26">
        <v>134.6</v>
      </c>
      <c r="Q26">
        <v>17.79</v>
      </c>
      <c r="R26">
        <v>36.5</v>
      </c>
      <c r="S26">
        <v>0</v>
      </c>
      <c r="T26">
        <v>0</v>
      </c>
      <c r="U26">
        <v>398.34</v>
      </c>
      <c r="V26">
        <v>13.87</v>
      </c>
      <c r="W26">
        <v>43.58</v>
      </c>
      <c r="X26">
        <v>143.87</v>
      </c>
      <c r="Y26">
        <v>0</v>
      </c>
      <c r="Z26">
        <v>6.33</v>
      </c>
      <c r="AA26">
        <v>11.5</v>
      </c>
      <c r="AB26">
        <v>25.55</v>
      </c>
      <c r="AC26">
        <v>18.78</v>
      </c>
      <c r="AD26">
        <v>26.66</v>
      </c>
      <c r="AE26">
        <v>41.69</v>
      </c>
      <c r="AF26">
        <v>17.22</v>
      </c>
      <c r="AG26">
        <v>39.89</v>
      </c>
      <c r="AH26">
        <v>86.27</v>
      </c>
      <c r="AI26">
        <v>47.54</v>
      </c>
      <c r="AJ26">
        <v>0</v>
      </c>
      <c r="AK26">
        <v>50.1</v>
      </c>
      <c r="AL26">
        <v>37.200000000000003</v>
      </c>
      <c r="AM26">
        <v>0</v>
      </c>
      <c r="AN26">
        <v>0</v>
      </c>
      <c r="AO26">
        <v>9.35</v>
      </c>
      <c r="AP26">
        <v>11.19</v>
      </c>
      <c r="AQ26">
        <v>14.48</v>
      </c>
      <c r="AR26">
        <v>5.03</v>
      </c>
      <c r="AS26">
        <v>5.22</v>
      </c>
      <c r="AT26">
        <v>14.55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1966.24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227.55</v>
      </c>
      <c r="L27">
        <v>188.55</v>
      </c>
      <c r="M27">
        <v>44.62</v>
      </c>
      <c r="N27">
        <v>115.21</v>
      </c>
      <c r="O27">
        <v>120.6</v>
      </c>
      <c r="P27">
        <v>134.6</v>
      </c>
      <c r="Q27">
        <v>17.79</v>
      </c>
      <c r="R27">
        <v>36.5</v>
      </c>
      <c r="S27">
        <v>0</v>
      </c>
      <c r="T27">
        <v>0</v>
      </c>
      <c r="U27">
        <v>398.34</v>
      </c>
      <c r="V27">
        <v>13.87</v>
      </c>
      <c r="W27">
        <v>43.58</v>
      </c>
      <c r="X27">
        <v>143.87</v>
      </c>
      <c r="Y27">
        <v>0</v>
      </c>
      <c r="Z27">
        <v>18.98</v>
      </c>
      <c r="AA27">
        <v>13.63</v>
      </c>
      <c r="AB27">
        <v>39.57</v>
      </c>
      <c r="AC27">
        <v>29.65</v>
      </c>
      <c r="AD27">
        <v>36.520000000000003</v>
      </c>
      <c r="AE27">
        <v>47.95</v>
      </c>
      <c r="AF27">
        <v>25.82</v>
      </c>
      <c r="AG27">
        <v>39.89</v>
      </c>
      <c r="AH27">
        <v>113.45</v>
      </c>
      <c r="AI27">
        <v>47.54</v>
      </c>
      <c r="AJ27">
        <v>0</v>
      </c>
      <c r="AK27">
        <v>50.1</v>
      </c>
      <c r="AL27">
        <v>77.010000000000005</v>
      </c>
      <c r="AM27">
        <v>0</v>
      </c>
      <c r="AN27">
        <v>0</v>
      </c>
      <c r="AO27">
        <v>8.99</v>
      </c>
      <c r="AP27">
        <v>12.67</v>
      </c>
      <c r="AQ27">
        <v>30.2</v>
      </c>
      <c r="AR27">
        <v>5.03</v>
      </c>
      <c r="AS27">
        <v>5.22</v>
      </c>
      <c r="AT27">
        <v>14.55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2101.8500000000004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215.91</v>
      </c>
      <c r="L28">
        <v>159.44999999999999</v>
      </c>
      <c r="M28">
        <v>44.62</v>
      </c>
      <c r="N28">
        <v>115.21</v>
      </c>
      <c r="O28">
        <v>120.6</v>
      </c>
      <c r="P28">
        <v>134.6</v>
      </c>
      <c r="Q28">
        <v>17.79</v>
      </c>
      <c r="R28">
        <v>36.5</v>
      </c>
      <c r="S28">
        <v>0</v>
      </c>
      <c r="T28">
        <v>0</v>
      </c>
      <c r="U28">
        <v>398.34</v>
      </c>
      <c r="V28">
        <v>13.87</v>
      </c>
      <c r="W28">
        <v>43.58</v>
      </c>
      <c r="X28">
        <v>143.87</v>
      </c>
      <c r="Y28">
        <v>0</v>
      </c>
      <c r="Z28">
        <v>18.98</v>
      </c>
      <c r="AA28">
        <v>13.63</v>
      </c>
      <c r="AB28">
        <v>39.57</v>
      </c>
      <c r="AC28">
        <v>29.65</v>
      </c>
      <c r="AD28">
        <v>36.520000000000003</v>
      </c>
      <c r="AE28">
        <v>47.95</v>
      </c>
      <c r="AF28">
        <v>25.82</v>
      </c>
      <c r="AG28">
        <v>39.89</v>
      </c>
      <c r="AH28">
        <v>113.45</v>
      </c>
      <c r="AI28">
        <v>47.54</v>
      </c>
      <c r="AJ28">
        <v>0</v>
      </c>
      <c r="AK28">
        <v>50.1</v>
      </c>
      <c r="AL28">
        <v>77.010000000000005</v>
      </c>
      <c r="AM28">
        <v>0</v>
      </c>
      <c r="AN28">
        <v>0</v>
      </c>
      <c r="AO28">
        <v>8.69</v>
      </c>
      <c r="AP28">
        <v>12.67</v>
      </c>
      <c r="AQ28">
        <v>30.2</v>
      </c>
      <c r="AR28">
        <v>6.43</v>
      </c>
      <c r="AS28">
        <v>5.22</v>
      </c>
      <c r="AT28">
        <v>14.55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2062.21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204.26</v>
      </c>
      <c r="L29">
        <v>159.44999999999999</v>
      </c>
      <c r="M29">
        <v>44.62</v>
      </c>
      <c r="N29">
        <v>115.21</v>
      </c>
      <c r="O29">
        <v>120.6</v>
      </c>
      <c r="P29">
        <v>134.6</v>
      </c>
      <c r="Q29">
        <v>17.79</v>
      </c>
      <c r="R29">
        <v>36.5</v>
      </c>
      <c r="S29">
        <v>0</v>
      </c>
      <c r="T29">
        <v>0</v>
      </c>
      <c r="U29">
        <v>398.34</v>
      </c>
      <c r="V29">
        <v>13.87</v>
      </c>
      <c r="W29">
        <v>43.58</v>
      </c>
      <c r="X29">
        <v>143.87</v>
      </c>
      <c r="Y29">
        <v>0</v>
      </c>
      <c r="Z29">
        <v>18.98</v>
      </c>
      <c r="AA29">
        <v>13.63</v>
      </c>
      <c r="AB29">
        <v>39.57</v>
      </c>
      <c r="AC29">
        <v>29.65</v>
      </c>
      <c r="AD29">
        <v>36.520000000000003</v>
      </c>
      <c r="AE29">
        <v>47.95</v>
      </c>
      <c r="AF29">
        <v>25.82</v>
      </c>
      <c r="AG29">
        <v>39.89</v>
      </c>
      <c r="AH29">
        <v>113.45</v>
      </c>
      <c r="AI29">
        <v>47.54</v>
      </c>
      <c r="AJ29">
        <v>0</v>
      </c>
      <c r="AK29">
        <v>50.1</v>
      </c>
      <c r="AL29">
        <v>77.010000000000005</v>
      </c>
      <c r="AM29">
        <v>0</v>
      </c>
      <c r="AN29">
        <v>0</v>
      </c>
      <c r="AO29">
        <v>8.69</v>
      </c>
      <c r="AP29">
        <v>12.67</v>
      </c>
      <c r="AQ29">
        <v>30.2</v>
      </c>
      <c r="AR29">
        <v>9.6300000000000008</v>
      </c>
      <c r="AS29">
        <v>5.22</v>
      </c>
      <c r="AT29">
        <v>14.55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2053.7600000000002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204.26</v>
      </c>
      <c r="L30">
        <v>159.44999999999999</v>
      </c>
      <c r="M30">
        <v>44.62</v>
      </c>
      <c r="N30">
        <v>115.21</v>
      </c>
      <c r="O30">
        <v>120.6</v>
      </c>
      <c r="P30">
        <v>134.6</v>
      </c>
      <c r="Q30">
        <v>17.79</v>
      </c>
      <c r="R30">
        <v>36.5</v>
      </c>
      <c r="S30">
        <v>0</v>
      </c>
      <c r="T30">
        <v>0</v>
      </c>
      <c r="U30">
        <v>398.34</v>
      </c>
      <c r="V30">
        <v>13.87</v>
      </c>
      <c r="W30">
        <v>43.58</v>
      </c>
      <c r="X30">
        <v>143.87</v>
      </c>
      <c r="Y30">
        <v>0</v>
      </c>
      <c r="Z30">
        <v>18.98</v>
      </c>
      <c r="AA30">
        <v>13.63</v>
      </c>
      <c r="AB30">
        <v>39.57</v>
      </c>
      <c r="AC30">
        <v>29.65</v>
      </c>
      <c r="AD30">
        <v>36.520000000000003</v>
      </c>
      <c r="AE30">
        <v>47.95</v>
      </c>
      <c r="AF30">
        <v>25.82</v>
      </c>
      <c r="AG30">
        <v>39.89</v>
      </c>
      <c r="AH30">
        <v>113.45</v>
      </c>
      <c r="AI30">
        <v>32.11</v>
      </c>
      <c r="AJ30">
        <v>0</v>
      </c>
      <c r="AK30">
        <v>50.1</v>
      </c>
      <c r="AL30">
        <v>77.010000000000005</v>
      </c>
      <c r="AM30">
        <v>0</v>
      </c>
      <c r="AN30">
        <v>0</v>
      </c>
      <c r="AO30">
        <v>8.7899999999999991</v>
      </c>
      <c r="AP30">
        <v>12.67</v>
      </c>
      <c r="AQ30">
        <v>29.76</v>
      </c>
      <c r="AR30">
        <v>47.12</v>
      </c>
      <c r="AS30">
        <v>5.22</v>
      </c>
      <c r="AT30">
        <v>14.55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2075.4799999999996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200.38</v>
      </c>
      <c r="L31">
        <v>207.95</v>
      </c>
      <c r="M31">
        <v>44.62</v>
      </c>
      <c r="N31">
        <v>115.21</v>
      </c>
      <c r="O31">
        <v>120.6</v>
      </c>
      <c r="P31">
        <v>134.6</v>
      </c>
      <c r="Q31">
        <v>17.79</v>
      </c>
      <c r="R31">
        <v>36.5</v>
      </c>
      <c r="S31">
        <v>0</v>
      </c>
      <c r="T31">
        <v>0</v>
      </c>
      <c r="U31">
        <v>398.34</v>
      </c>
      <c r="V31">
        <v>13.87</v>
      </c>
      <c r="W31">
        <v>43.58</v>
      </c>
      <c r="X31">
        <v>143.87</v>
      </c>
      <c r="Y31">
        <v>0</v>
      </c>
      <c r="Z31">
        <v>6.33</v>
      </c>
      <c r="AA31">
        <v>11.5</v>
      </c>
      <c r="AB31">
        <v>38.33</v>
      </c>
      <c r="AC31">
        <v>18.78</v>
      </c>
      <c r="AD31">
        <v>26.66</v>
      </c>
      <c r="AE31">
        <v>41.69</v>
      </c>
      <c r="AF31">
        <v>9.57</v>
      </c>
      <c r="AG31">
        <v>39.89</v>
      </c>
      <c r="AH31">
        <v>113.45</v>
      </c>
      <c r="AI31">
        <v>32.11</v>
      </c>
      <c r="AJ31">
        <v>0</v>
      </c>
      <c r="AK31">
        <v>50.1</v>
      </c>
      <c r="AL31">
        <v>27.06</v>
      </c>
      <c r="AM31">
        <v>0</v>
      </c>
      <c r="AN31">
        <v>0</v>
      </c>
      <c r="AO31">
        <v>9.07</v>
      </c>
      <c r="AP31">
        <v>11.19</v>
      </c>
      <c r="AQ31">
        <v>14.48</v>
      </c>
      <c r="AR31">
        <v>47.12</v>
      </c>
      <c r="AS31">
        <v>5.22</v>
      </c>
      <c r="AT31">
        <v>14.55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1994.4099999999996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207.17</v>
      </c>
      <c r="L32">
        <v>207.95</v>
      </c>
      <c r="M32">
        <v>44.62</v>
      </c>
      <c r="N32">
        <v>115.21</v>
      </c>
      <c r="O32">
        <v>120.6</v>
      </c>
      <c r="P32">
        <v>134.6</v>
      </c>
      <c r="Q32">
        <v>17.79</v>
      </c>
      <c r="R32">
        <v>36.5</v>
      </c>
      <c r="S32">
        <v>0</v>
      </c>
      <c r="T32">
        <v>0</v>
      </c>
      <c r="U32">
        <v>398.34</v>
      </c>
      <c r="V32">
        <v>13.87</v>
      </c>
      <c r="W32">
        <v>43.58</v>
      </c>
      <c r="X32">
        <v>143.87</v>
      </c>
      <c r="Y32">
        <v>0</v>
      </c>
      <c r="Z32">
        <v>6.33</v>
      </c>
      <c r="AA32">
        <v>0</v>
      </c>
      <c r="AB32">
        <v>25.55</v>
      </c>
      <c r="AC32">
        <v>9.39</v>
      </c>
      <c r="AD32">
        <v>17.68</v>
      </c>
      <c r="AE32">
        <v>41.69</v>
      </c>
      <c r="AF32">
        <v>8.6</v>
      </c>
      <c r="AG32">
        <v>39.89</v>
      </c>
      <c r="AH32">
        <v>86.08</v>
      </c>
      <c r="AI32">
        <v>4.9400000000000004</v>
      </c>
      <c r="AJ32">
        <v>0</v>
      </c>
      <c r="AK32">
        <v>50.1</v>
      </c>
      <c r="AL32">
        <v>25.36</v>
      </c>
      <c r="AM32">
        <v>0</v>
      </c>
      <c r="AN32">
        <v>0</v>
      </c>
      <c r="AO32">
        <v>9.26</v>
      </c>
      <c r="AP32">
        <v>11.19</v>
      </c>
      <c r="AQ32">
        <v>0</v>
      </c>
      <c r="AR32">
        <v>10.71</v>
      </c>
      <c r="AS32">
        <v>5.22</v>
      </c>
      <c r="AT32">
        <v>14.55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1850.6399999999999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213.97</v>
      </c>
      <c r="L33">
        <v>207.95</v>
      </c>
      <c r="M33">
        <v>44.62</v>
      </c>
      <c r="N33">
        <v>115.21</v>
      </c>
      <c r="O33">
        <v>120.6</v>
      </c>
      <c r="P33">
        <v>134.6</v>
      </c>
      <c r="Q33">
        <v>17.79</v>
      </c>
      <c r="R33">
        <v>36.5</v>
      </c>
      <c r="S33">
        <v>0</v>
      </c>
      <c r="T33">
        <v>0</v>
      </c>
      <c r="U33">
        <v>398.34</v>
      </c>
      <c r="V33">
        <v>13.87</v>
      </c>
      <c r="W33">
        <v>43.58</v>
      </c>
      <c r="X33">
        <v>143.87</v>
      </c>
      <c r="Y33">
        <v>0</v>
      </c>
      <c r="Z33">
        <v>6.33</v>
      </c>
      <c r="AA33">
        <v>0</v>
      </c>
      <c r="AB33">
        <v>11.64</v>
      </c>
      <c r="AC33">
        <v>9.39</v>
      </c>
      <c r="AD33">
        <v>17.68</v>
      </c>
      <c r="AE33">
        <v>41.69</v>
      </c>
      <c r="AF33">
        <v>8.6</v>
      </c>
      <c r="AG33">
        <v>39.89</v>
      </c>
      <c r="AH33">
        <v>68.069999999999993</v>
      </c>
      <c r="AI33">
        <v>2.4700000000000002</v>
      </c>
      <c r="AJ33">
        <v>0</v>
      </c>
      <c r="AK33">
        <v>50.1</v>
      </c>
      <c r="AL33">
        <v>25.36</v>
      </c>
      <c r="AM33">
        <v>0</v>
      </c>
      <c r="AN33">
        <v>0</v>
      </c>
      <c r="AO33">
        <v>9.6</v>
      </c>
      <c r="AP33">
        <v>11.19</v>
      </c>
      <c r="AQ33">
        <v>0</v>
      </c>
      <c r="AR33">
        <v>7.5</v>
      </c>
      <c r="AS33">
        <v>5.22</v>
      </c>
      <c r="AT33">
        <v>14.55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1820.1799999999996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238.22</v>
      </c>
      <c r="L34">
        <v>207.95</v>
      </c>
      <c r="M34">
        <v>44.62</v>
      </c>
      <c r="N34">
        <v>115.21</v>
      </c>
      <c r="O34">
        <v>120.6</v>
      </c>
      <c r="P34">
        <v>134.6</v>
      </c>
      <c r="Q34">
        <v>17.79</v>
      </c>
      <c r="R34">
        <v>36.5</v>
      </c>
      <c r="S34">
        <v>0</v>
      </c>
      <c r="T34">
        <v>0</v>
      </c>
      <c r="U34">
        <v>398.34</v>
      </c>
      <c r="V34">
        <v>13.87</v>
      </c>
      <c r="W34">
        <v>43.58</v>
      </c>
      <c r="X34">
        <v>143.87</v>
      </c>
      <c r="Y34">
        <v>0</v>
      </c>
      <c r="Z34">
        <v>6.33</v>
      </c>
      <c r="AA34">
        <v>0</v>
      </c>
      <c r="AB34">
        <v>11.64</v>
      </c>
      <c r="AC34">
        <v>9.39</v>
      </c>
      <c r="AD34">
        <v>17.68</v>
      </c>
      <c r="AE34">
        <v>41.69</v>
      </c>
      <c r="AF34">
        <v>8.6</v>
      </c>
      <c r="AG34">
        <v>39.89</v>
      </c>
      <c r="AH34">
        <v>68.069999999999993</v>
      </c>
      <c r="AI34">
        <v>0</v>
      </c>
      <c r="AJ34">
        <v>0</v>
      </c>
      <c r="AK34">
        <v>50.1</v>
      </c>
      <c r="AL34">
        <v>25.36</v>
      </c>
      <c r="AM34">
        <v>0</v>
      </c>
      <c r="AN34">
        <v>0</v>
      </c>
      <c r="AO34">
        <v>9.98</v>
      </c>
      <c r="AP34">
        <v>11.19</v>
      </c>
      <c r="AQ34">
        <v>0</v>
      </c>
      <c r="AR34">
        <v>7.5</v>
      </c>
      <c r="AS34">
        <v>5.22</v>
      </c>
      <c r="AT34">
        <v>14.55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1842.3399999999997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226.85</v>
      </c>
      <c r="L35">
        <v>207.95</v>
      </c>
      <c r="M35">
        <v>44.62</v>
      </c>
      <c r="N35">
        <v>115.21</v>
      </c>
      <c r="O35">
        <v>120.6</v>
      </c>
      <c r="P35">
        <v>134.6</v>
      </c>
      <c r="Q35">
        <v>17.79</v>
      </c>
      <c r="R35">
        <v>36.5</v>
      </c>
      <c r="S35">
        <v>0</v>
      </c>
      <c r="T35">
        <v>0</v>
      </c>
      <c r="U35">
        <v>398.34</v>
      </c>
      <c r="V35">
        <v>13.87</v>
      </c>
      <c r="W35">
        <v>43.58</v>
      </c>
      <c r="X35">
        <v>143.87</v>
      </c>
      <c r="Y35">
        <v>0</v>
      </c>
      <c r="Z35">
        <v>6.33</v>
      </c>
      <c r="AA35">
        <v>0</v>
      </c>
      <c r="AB35">
        <v>11.64</v>
      </c>
      <c r="AC35">
        <v>9.39</v>
      </c>
      <c r="AD35">
        <v>17.68</v>
      </c>
      <c r="AE35">
        <v>41.69</v>
      </c>
      <c r="AF35">
        <v>8.6</v>
      </c>
      <c r="AG35">
        <v>39.89</v>
      </c>
      <c r="AH35">
        <v>68.069999999999993</v>
      </c>
      <c r="AI35">
        <v>0</v>
      </c>
      <c r="AJ35">
        <v>0</v>
      </c>
      <c r="AK35">
        <v>50.1</v>
      </c>
      <c r="AL35">
        <v>25.36</v>
      </c>
      <c r="AM35">
        <v>0</v>
      </c>
      <c r="AN35">
        <v>0</v>
      </c>
      <c r="AO35">
        <v>9.98</v>
      </c>
      <c r="AP35">
        <v>11.19</v>
      </c>
      <c r="AQ35">
        <v>0</v>
      </c>
      <c r="AR35">
        <v>7.5</v>
      </c>
      <c r="AS35">
        <v>5.22</v>
      </c>
      <c r="AT35">
        <v>14.55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1830.9699999999998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182.24</v>
      </c>
      <c r="L36">
        <v>207.95</v>
      </c>
      <c r="M36">
        <v>44.62</v>
      </c>
      <c r="N36">
        <v>115.21</v>
      </c>
      <c r="O36">
        <v>120.6</v>
      </c>
      <c r="P36">
        <v>134.6</v>
      </c>
      <c r="Q36">
        <v>17.79</v>
      </c>
      <c r="R36">
        <v>36.5</v>
      </c>
      <c r="S36">
        <v>0</v>
      </c>
      <c r="T36">
        <v>0</v>
      </c>
      <c r="U36">
        <v>398.34</v>
      </c>
      <c r="V36">
        <v>13.87</v>
      </c>
      <c r="W36">
        <v>43.58</v>
      </c>
      <c r="X36">
        <v>143.87</v>
      </c>
      <c r="Y36">
        <v>0</v>
      </c>
      <c r="Z36">
        <v>6.33</v>
      </c>
      <c r="AA36">
        <v>0</v>
      </c>
      <c r="AB36">
        <v>11.64</v>
      </c>
      <c r="AC36">
        <v>9.39</v>
      </c>
      <c r="AD36">
        <v>17.68</v>
      </c>
      <c r="AE36">
        <v>41.69</v>
      </c>
      <c r="AF36">
        <v>8.6</v>
      </c>
      <c r="AG36">
        <v>39.89</v>
      </c>
      <c r="AH36">
        <v>68.069999999999993</v>
      </c>
      <c r="AI36">
        <v>0</v>
      </c>
      <c r="AJ36">
        <v>0</v>
      </c>
      <c r="AK36">
        <v>50.1</v>
      </c>
      <c r="AL36">
        <v>25.36</v>
      </c>
      <c r="AM36">
        <v>0</v>
      </c>
      <c r="AN36">
        <v>0</v>
      </c>
      <c r="AO36">
        <v>9.98</v>
      </c>
      <c r="AP36">
        <v>11.19</v>
      </c>
      <c r="AQ36">
        <v>0</v>
      </c>
      <c r="AR36">
        <v>7.5</v>
      </c>
      <c r="AS36">
        <v>5.22</v>
      </c>
      <c r="AT36">
        <v>14.55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1786.3599999999997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182.24</v>
      </c>
      <c r="L37">
        <v>159.44999999999999</v>
      </c>
      <c r="M37">
        <v>44.62</v>
      </c>
      <c r="N37">
        <v>115.21</v>
      </c>
      <c r="O37">
        <v>120.6</v>
      </c>
      <c r="P37">
        <v>134.6</v>
      </c>
      <c r="Q37">
        <v>17.79</v>
      </c>
      <c r="R37">
        <v>36.5</v>
      </c>
      <c r="S37">
        <v>0</v>
      </c>
      <c r="T37">
        <v>0</v>
      </c>
      <c r="U37">
        <v>398.34</v>
      </c>
      <c r="V37">
        <v>13.87</v>
      </c>
      <c r="W37">
        <v>43.58</v>
      </c>
      <c r="X37">
        <v>143.87</v>
      </c>
      <c r="Y37">
        <v>0</v>
      </c>
      <c r="Z37">
        <v>6.33</v>
      </c>
      <c r="AA37">
        <v>0</v>
      </c>
      <c r="AB37">
        <v>11.64</v>
      </c>
      <c r="AC37">
        <v>9.39</v>
      </c>
      <c r="AD37">
        <v>17.68</v>
      </c>
      <c r="AE37">
        <v>41.69</v>
      </c>
      <c r="AF37">
        <v>8.6</v>
      </c>
      <c r="AG37">
        <v>39.89</v>
      </c>
      <c r="AH37">
        <v>68.069999999999993</v>
      </c>
      <c r="AI37">
        <v>0</v>
      </c>
      <c r="AJ37">
        <v>0</v>
      </c>
      <c r="AK37">
        <v>50.1</v>
      </c>
      <c r="AL37">
        <v>25.36</v>
      </c>
      <c r="AM37">
        <v>0</v>
      </c>
      <c r="AN37">
        <v>0</v>
      </c>
      <c r="AO37">
        <v>10.130000000000001</v>
      </c>
      <c r="AP37">
        <v>11.19</v>
      </c>
      <c r="AQ37">
        <v>0</v>
      </c>
      <c r="AR37">
        <v>7.5</v>
      </c>
      <c r="AS37">
        <v>5.22</v>
      </c>
      <c r="AT37">
        <v>14.55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1738.0099999999998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182.24</v>
      </c>
      <c r="L38">
        <v>159.44999999999999</v>
      </c>
      <c r="M38">
        <v>44.62</v>
      </c>
      <c r="N38">
        <v>115.21</v>
      </c>
      <c r="O38">
        <v>120.6</v>
      </c>
      <c r="P38">
        <v>134.6</v>
      </c>
      <c r="Q38">
        <v>17.79</v>
      </c>
      <c r="R38">
        <v>36.5</v>
      </c>
      <c r="S38">
        <v>0</v>
      </c>
      <c r="T38">
        <v>0</v>
      </c>
      <c r="U38">
        <v>398.34</v>
      </c>
      <c r="V38">
        <v>13.87</v>
      </c>
      <c r="W38">
        <v>43.58</v>
      </c>
      <c r="X38">
        <v>143.87</v>
      </c>
      <c r="Y38">
        <v>0</v>
      </c>
      <c r="Z38">
        <v>6.33</v>
      </c>
      <c r="AA38">
        <v>0</v>
      </c>
      <c r="AB38">
        <v>11.64</v>
      </c>
      <c r="AC38">
        <v>9.39</v>
      </c>
      <c r="AD38">
        <v>17.68</v>
      </c>
      <c r="AE38">
        <v>41.69</v>
      </c>
      <c r="AF38">
        <v>8.6</v>
      </c>
      <c r="AG38">
        <v>39.89</v>
      </c>
      <c r="AH38">
        <v>68.069999999999993</v>
      </c>
      <c r="AI38">
        <v>0</v>
      </c>
      <c r="AJ38">
        <v>0</v>
      </c>
      <c r="AK38">
        <v>50.1</v>
      </c>
      <c r="AL38">
        <v>25.36</v>
      </c>
      <c r="AM38">
        <v>0</v>
      </c>
      <c r="AN38">
        <v>0</v>
      </c>
      <c r="AO38">
        <v>10.130000000000001</v>
      </c>
      <c r="AP38">
        <v>11.19</v>
      </c>
      <c r="AQ38">
        <v>0</v>
      </c>
      <c r="AR38">
        <v>47.12</v>
      </c>
      <c r="AS38">
        <v>5.22</v>
      </c>
      <c r="AT38">
        <v>14.55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1777.6299999999997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182.24</v>
      </c>
      <c r="L39">
        <v>207.95</v>
      </c>
      <c r="M39">
        <v>44.62</v>
      </c>
      <c r="N39">
        <v>115.21</v>
      </c>
      <c r="O39">
        <v>120.6</v>
      </c>
      <c r="P39">
        <v>134.6</v>
      </c>
      <c r="Q39">
        <v>17.79</v>
      </c>
      <c r="R39">
        <v>36.5</v>
      </c>
      <c r="S39">
        <v>0</v>
      </c>
      <c r="T39">
        <v>0</v>
      </c>
      <c r="U39">
        <v>398.34</v>
      </c>
      <c r="V39">
        <v>13.87</v>
      </c>
      <c r="W39">
        <v>43.58</v>
      </c>
      <c r="X39">
        <v>143.87</v>
      </c>
      <c r="Y39">
        <v>0</v>
      </c>
      <c r="Z39">
        <v>6.33</v>
      </c>
      <c r="AA39">
        <v>0</v>
      </c>
      <c r="AB39">
        <v>2.33</v>
      </c>
      <c r="AC39">
        <v>0</v>
      </c>
      <c r="AD39">
        <v>17.68</v>
      </c>
      <c r="AE39">
        <v>31.97</v>
      </c>
      <c r="AF39">
        <v>8.6</v>
      </c>
      <c r="AG39">
        <v>39.89</v>
      </c>
      <c r="AH39">
        <v>68.069999999999993</v>
      </c>
      <c r="AI39">
        <v>0</v>
      </c>
      <c r="AJ39">
        <v>0</v>
      </c>
      <c r="AK39">
        <v>50.1</v>
      </c>
      <c r="AL39">
        <v>25.36</v>
      </c>
      <c r="AM39">
        <v>0</v>
      </c>
      <c r="AN39">
        <v>0</v>
      </c>
      <c r="AO39">
        <v>9.84</v>
      </c>
      <c r="AP39">
        <v>11.19</v>
      </c>
      <c r="AQ39">
        <v>0</v>
      </c>
      <c r="AR39">
        <v>47.12</v>
      </c>
      <c r="AS39">
        <v>26.1</v>
      </c>
      <c r="AT39">
        <v>14.55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1818.299999999999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182.24</v>
      </c>
      <c r="L40">
        <v>246.75</v>
      </c>
      <c r="M40">
        <v>44.62</v>
      </c>
      <c r="N40">
        <v>115.21</v>
      </c>
      <c r="O40">
        <v>120.6</v>
      </c>
      <c r="P40">
        <v>134.6</v>
      </c>
      <c r="Q40">
        <v>17.79</v>
      </c>
      <c r="R40">
        <v>36.5</v>
      </c>
      <c r="S40">
        <v>0</v>
      </c>
      <c r="T40">
        <v>0</v>
      </c>
      <c r="U40">
        <v>398.34</v>
      </c>
      <c r="V40">
        <v>13.87</v>
      </c>
      <c r="W40">
        <v>43.58</v>
      </c>
      <c r="X40">
        <v>143.87</v>
      </c>
      <c r="Y40">
        <v>0</v>
      </c>
      <c r="Z40">
        <v>6.33</v>
      </c>
      <c r="AA40">
        <v>0</v>
      </c>
      <c r="AB40">
        <v>2.33</v>
      </c>
      <c r="AC40">
        <v>0</v>
      </c>
      <c r="AD40">
        <v>17.68</v>
      </c>
      <c r="AE40">
        <v>31.97</v>
      </c>
      <c r="AF40">
        <v>8.6</v>
      </c>
      <c r="AG40">
        <v>39.89</v>
      </c>
      <c r="AH40">
        <v>45.38</v>
      </c>
      <c r="AI40">
        <v>0</v>
      </c>
      <c r="AJ40">
        <v>0</v>
      </c>
      <c r="AK40">
        <v>50.1</v>
      </c>
      <c r="AL40">
        <v>25.36</v>
      </c>
      <c r="AM40">
        <v>0</v>
      </c>
      <c r="AN40">
        <v>0</v>
      </c>
      <c r="AO40">
        <v>9.84</v>
      </c>
      <c r="AP40">
        <v>11.19</v>
      </c>
      <c r="AQ40">
        <v>0</v>
      </c>
      <c r="AR40">
        <v>10.71</v>
      </c>
      <c r="AS40">
        <v>26.1</v>
      </c>
      <c r="AT40">
        <v>14.55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1797.9999999999995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182.24</v>
      </c>
      <c r="L41">
        <v>295.26</v>
      </c>
      <c r="M41">
        <v>44.62</v>
      </c>
      <c r="N41">
        <v>115.21</v>
      </c>
      <c r="O41">
        <v>120.6</v>
      </c>
      <c r="P41">
        <v>134.6</v>
      </c>
      <c r="Q41">
        <v>17.79</v>
      </c>
      <c r="R41">
        <v>36.5</v>
      </c>
      <c r="S41">
        <v>0</v>
      </c>
      <c r="T41">
        <v>0</v>
      </c>
      <c r="U41">
        <v>398.34</v>
      </c>
      <c r="V41">
        <v>13.87</v>
      </c>
      <c r="W41">
        <v>43.58</v>
      </c>
      <c r="X41">
        <v>143.87</v>
      </c>
      <c r="Y41">
        <v>0</v>
      </c>
      <c r="Z41">
        <v>6.33</v>
      </c>
      <c r="AA41">
        <v>0</v>
      </c>
      <c r="AB41">
        <v>1.81</v>
      </c>
      <c r="AC41">
        <v>0</v>
      </c>
      <c r="AD41">
        <v>17.68</v>
      </c>
      <c r="AE41">
        <v>31.97</v>
      </c>
      <c r="AF41">
        <v>8.6</v>
      </c>
      <c r="AG41">
        <v>39.89</v>
      </c>
      <c r="AH41">
        <v>45.38</v>
      </c>
      <c r="AI41">
        <v>0</v>
      </c>
      <c r="AJ41">
        <v>0</v>
      </c>
      <c r="AK41">
        <v>50.1</v>
      </c>
      <c r="AL41">
        <v>25.36</v>
      </c>
      <c r="AM41">
        <v>0</v>
      </c>
      <c r="AN41">
        <v>0</v>
      </c>
      <c r="AO41">
        <v>8.92</v>
      </c>
      <c r="AP41">
        <v>11.19</v>
      </c>
      <c r="AQ41">
        <v>0</v>
      </c>
      <c r="AR41">
        <v>8.57</v>
      </c>
      <c r="AS41">
        <v>26.1</v>
      </c>
      <c r="AT41">
        <v>14.55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1842.9299999999998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182.24</v>
      </c>
      <c r="L42">
        <v>343.76</v>
      </c>
      <c r="M42">
        <v>44.62</v>
      </c>
      <c r="N42">
        <v>115.21</v>
      </c>
      <c r="O42">
        <v>120.6</v>
      </c>
      <c r="P42">
        <v>134.6</v>
      </c>
      <c r="Q42">
        <v>17.79</v>
      </c>
      <c r="R42">
        <v>36.5</v>
      </c>
      <c r="S42">
        <v>0</v>
      </c>
      <c r="T42">
        <v>0</v>
      </c>
      <c r="U42">
        <v>398.34</v>
      </c>
      <c r="V42">
        <v>13.87</v>
      </c>
      <c r="W42">
        <v>43.58</v>
      </c>
      <c r="X42">
        <v>143.87</v>
      </c>
      <c r="Y42">
        <v>0</v>
      </c>
      <c r="Z42">
        <v>6.33</v>
      </c>
      <c r="AA42">
        <v>0</v>
      </c>
      <c r="AB42">
        <v>1.81</v>
      </c>
      <c r="AC42">
        <v>0</v>
      </c>
      <c r="AD42">
        <v>17.68</v>
      </c>
      <c r="AE42">
        <v>31.97</v>
      </c>
      <c r="AF42">
        <v>8.6</v>
      </c>
      <c r="AG42">
        <v>39.89</v>
      </c>
      <c r="AH42">
        <v>45.38</v>
      </c>
      <c r="AI42">
        <v>0</v>
      </c>
      <c r="AJ42">
        <v>0</v>
      </c>
      <c r="AK42">
        <v>50.1</v>
      </c>
      <c r="AL42">
        <v>25.36</v>
      </c>
      <c r="AM42">
        <v>0</v>
      </c>
      <c r="AN42">
        <v>0</v>
      </c>
      <c r="AO42">
        <v>8.92</v>
      </c>
      <c r="AP42">
        <v>11.19</v>
      </c>
      <c r="AQ42">
        <v>0</v>
      </c>
      <c r="AR42">
        <v>8.57</v>
      </c>
      <c r="AS42">
        <v>26.1</v>
      </c>
      <c r="AT42">
        <v>14.55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1891.4299999999998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182.24</v>
      </c>
      <c r="L43">
        <v>304.95999999999998</v>
      </c>
      <c r="M43">
        <v>44.62</v>
      </c>
      <c r="N43">
        <v>115.21</v>
      </c>
      <c r="O43">
        <v>120.6</v>
      </c>
      <c r="P43">
        <v>134.6</v>
      </c>
      <c r="Q43">
        <v>17.79</v>
      </c>
      <c r="R43">
        <v>36.5</v>
      </c>
      <c r="S43">
        <v>0</v>
      </c>
      <c r="T43">
        <v>0</v>
      </c>
      <c r="U43">
        <v>398.34</v>
      </c>
      <c r="V43">
        <v>13.87</v>
      </c>
      <c r="W43">
        <v>43.58</v>
      </c>
      <c r="X43">
        <v>143.87</v>
      </c>
      <c r="Y43">
        <v>0</v>
      </c>
      <c r="Z43">
        <v>6.33</v>
      </c>
      <c r="AA43">
        <v>0</v>
      </c>
      <c r="AB43">
        <v>1.81</v>
      </c>
      <c r="AC43">
        <v>0</v>
      </c>
      <c r="AD43">
        <v>8.84</v>
      </c>
      <c r="AE43">
        <v>31.97</v>
      </c>
      <c r="AF43">
        <v>8.6</v>
      </c>
      <c r="AG43">
        <v>39.89</v>
      </c>
      <c r="AH43">
        <v>45.38</v>
      </c>
      <c r="AI43">
        <v>0</v>
      </c>
      <c r="AJ43">
        <v>0</v>
      </c>
      <c r="AK43">
        <v>50.1</v>
      </c>
      <c r="AL43">
        <v>25.36</v>
      </c>
      <c r="AM43">
        <v>0</v>
      </c>
      <c r="AN43">
        <v>0</v>
      </c>
      <c r="AO43">
        <v>8.92</v>
      </c>
      <c r="AP43">
        <v>11.19</v>
      </c>
      <c r="AQ43">
        <v>0</v>
      </c>
      <c r="AR43">
        <v>8.57</v>
      </c>
      <c r="AS43">
        <v>26.1</v>
      </c>
      <c r="AT43">
        <v>14.55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1843.7899999999995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182.24</v>
      </c>
      <c r="L44">
        <v>246.75</v>
      </c>
      <c r="M44">
        <v>44.62</v>
      </c>
      <c r="N44">
        <v>115.21</v>
      </c>
      <c r="O44">
        <v>120.6</v>
      </c>
      <c r="P44">
        <v>134.6</v>
      </c>
      <c r="Q44">
        <v>17.79</v>
      </c>
      <c r="R44">
        <v>36.5</v>
      </c>
      <c r="S44">
        <v>0</v>
      </c>
      <c r="T44">
        <v>0</v>
      </c>
      <c r="U44">
        <v>398.34</v>
      </c>
      <c r="V44">
        <v>13.87</v>
      </c>
      <c r="W44">
        <v>43.58</v>
      </c>
      <c r="X44">
        <v>143.87</v>
      </c>
      <c r="Y44">
        <v>0</v>
      </c>
      <c r="Z44">
        <v>6.33</v>
      </c>
      <c r="AA44">
        <v>0</v>
      </c>
      <c r="AB44">
        <v>1.81</v>
      </c>
      <c r="AC44">
        <v>0</v>
      </c>
      <c r="AD44">
        <v>8.84</v>
      </c>
      <c r="AE44">
        <v>31.97</v>
      </c>
      <c r="AF44">
        <v>8.6</v>
      </c>
      <c r="AG44">
        <v>39.89</v>
      </c>
      <c r="AH44">
        <v>45.38</v>
      </c>
      <c r="AI44">
        <v>0</v>
      </c>
      <c r="AJ44">
        <v>0</v>
      </c>
      <c r="AK44">
        <v>50.1</v>
      </c>
      <c r="AL44">
        <v>25.36</v>
      </c>
      <c r="AM44">
        <v>0</v>
      </c>
      <c r="AN44">
        <v>0</v>
      </c>
      <c r="AO44">
        <v>8.92</v>
      </c>
      <c r="AP44">
        <v>11.19</v>
      </c>
      <c r="AQ44">
        <v>0</v>
      </c>
      <c r="AR44">
        <v>8.57</v>
      </c>
      <c r="AS44">
        <v>26.1</v>
      </c>
      <c r="AT44">
        <v>14.55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1785.5799999999995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182.24</v>
      </c>
      <c r="L45">
        <v>246.75</v>
      </c>
      <c r="M45">
        <v>44.62</v>
      </c>
      <c r="N45">
        <v>115.21</v>
      </c>
      <c r="O45">
        <v>120.6</v>
      </c>
      <c r="P45">
        <v>134.6</v>
      </c>
      <c r="Q45">
        <v>17.79</v>
      </c>
      <c r="R45">
        <v>36.5</v>
      </c>
      <c r="S45">
        <v>0</v>
      </c>
      <c r="T45">
        <v>0</v>
      </c>
      <c r="U45">
        <v>398.34</v>
      </c>
      <c r="V45">
        <v>13.87</v>
      </c>
      <c r="W45">
        <v>43.58</v>
      </c>
      <c r="X45">
        <v>143.87</v>
      </c>
      <c r="Y45">
        <v>0</v>
      </c>
      <c r="Z45">
        <v>6.33</v>
      </c>
      <c r="AA45">
        <v>0</v>
      </c>
      <c r="AB45">
        <v>1.81</v>
      </c>
      <c r="AC45">
        <v>0</v>
      </c>
      <c r="AD45">
        <v>8.84</v>
      </c>
      <c r="AE45">
        <v>31.97</v>
      </c>
      <c r="AF45">
        <v>8.6</v>
      </c>
      <c r="AG45">
        <v>39.89</v>
      </c>
      <c r="AH45">
        <v>40.42</v>
      </c>
      <c r="AI45">
        <v>0</v>
      </c>
      <c r="AJ45">
        <v>0</v>
      </c>
      <c r="AK45">
        <v>50.1</v>
      </c>
      <c r="AL45">
        <v>25.36</v>
      </c>
      <c r="AM45">
        <v>0</v>
      </c>
      <c r="AN45">
        <v>0</v>
      </c>
      <c r="AO45">
        <v>8.58</v>
      </c>
      <c r="AP45">
        <v>11.19</v>
      </c>
      <c r="AQ45">
        <v>0</v>
      </c>
      <c r="AR45">
        <v>8.57</v>
      </c>
      <c r="AS45">
        <v>5.22</v>
      </c>
      <c r="AT45">
        <v>14.55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1759.3999999999994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182.24</v>
      </c>
      <c r="L46">
        <v>246.75</v>
      </c>
      <c r="M46">
        <v>44.62</v>
      </c>
      <c r="N46">
        <v>115.21</v>
      </c>
      <c r="O46">
        <v>120.6</v>
      </c>
      <c r="P46">
        <v>134.6</v>
      </c>
      <c r="Q46">
        <v>17.79</v>
      </c>
      <c r="R46">
        <v>36.5</v>
      </c>
      <c r="S46">
        <v>0</v>
      </c>
      <c r="T46">
        <v>0</v>
      </c>
      <c r="U46">
        <v>398.34</v>
      </c>
      <c r="V46">
        <v>13.87</v>
      </c>
      <c r="W46">
        <v>43.58</v>
      </c>
      <c r="X46">
        <v>143.87</v>
      </c>
      <c r="Y46">
        <v>0</v>
      </c>
      <c r="Z46">
        <v>6.33</v>
      </c>
      <c r="AA46">
        <v>0</v>
      </c>
      <c r="AB46">
        <v>1.81</v>
      </c>
      <c r="AC46">
        <v>0</v>
      </c>
      <c r="AD46">
        <v>8.84</v>
      </c>
      <c r="AE46">
        <v>31.97</v>
      </c>
      <c r="AF46">
        <v>8.6</v>
      </c>
      <c r="AG46">
        <v>39.89</v>
      </c>
      <c r="AH46">
        <v>40.42</v>
      </c>
      <c r="AI46">
        <v>0</v>
      </c>
      <c r="AJ46">
        <v>0</v>
      </c>
      <c r="AK46">
        <v>50.1</v>
      </c>
      <c r="AL46">
        <v>25.36</v>
      </c>
      <c r="AM46">
        <v>0</v>
      </c>
      <c r="AN46">
        <v>0</v>
      </c>
      <c r="AO46">
        <v>8.58</v>
      </c>
      <c r="AP46">
        <v>11.19</v>
      </c>
      <c r="AQ46">
        <v>0</v>
      </c>
      <c r="AR46">
        <v>8.57</v>
      </c>
      <c r="AS46">
        <v>5.22</v>
      </c>
      <c r="AT46">
        <v>14.55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1759.3999999999994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182.24</v>
      </c>
      <c r="L47">
        <v>246.75</v>
      </c>
      <c r="M47">
        <v>44.62</v>
      </c>
      <c r="N47">
        <v>115.21</v>
      </c>
      <c r="O47">
        <v>120.6</v>
      </c>
      <c r="P47">
        <v>134.6</v>
      </c>
      <c r="Q47">
        <v>17.79</v>
      </c>
      <c r="R47">
        <v>36.5</v>
      </c>
      <c r="S47">
        <v>0</v>
      </c>
      <c r="T47">
        <v>0</v>
      </c>
      <c r="U47">
        <v>398.34</v>
      </c>
      <c r="V47">
        <v>13.87</v>
      </c>
      <c r="W47">
        <v>43.58</v>
      </c>
      <c r="X47">
        <v>143.87</v>
      </c>
      <c r="Y47">
        <v>0</v>
      </c>
      <c r="Z47">
        <v>0</v>
      </c>
      <c r="AA47">
        <v>0</v>
      </c>
      <c r="AB47">
        <v>1.81</v>
      </c>
      <c r="AC47">
        <v>0</v>
      </c>
      <c r="AD47">
        <v>8.84</v>
      </c>
      <c r="AE47">
        <v>31.97</v>
      </c>
      <c r="AF47">
        <v>8.6</v>
      </c>
      <c r="AG47">
        <v>39.89</v>
      </c>
      <c r="AH47">
        <v>40.42</v>
      </c>
      <c r="AI47">
        <v>0</v>
      </c>
      <c r="AJ47">
        <v>0</v>
      </c>
      <c r="AK47">
        <v>50.1</v>
      </c>
      <c r="AL47">
        <v>20.28</v>
      </c>
      <c r="AM47">
        <v>0</v>
      </c>
      <c r="AN47">
        <v>0</v>
      </c>
      <c r="AO47">
        <v>8.58</v>
      </c>
      <c r="AP47">
        <v>11.19</v>
      </c>
      <c r="AQ47">
        <v>0</v>
      </c>
      <c r="AR47">
        <v>6.43</v>
      </c>
      <c r="AS47">
        <v>5.22</v>
      </c>
      <c r="AT47">
        <v>14.55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1745.8499999999997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182.24</v>
      </c>
      <c r="L48">
        <v>246.75</v>
      </c>
      <c r="M48">
        <v>44.62</v>
      </c>
      <c r="N48">
        <v>115.21</v>
      </c>
      <c r="O48">
        <v>120.6</v>
      </c>
      <c r="P48">
        <v>134.6</v>
      </c>
      <c r="Q48">
        <v>17.79</v>
      </c>
      <c r="R48">
        <v>36.5</v>
      </c>
      <c r="S48">
        <v>0</v>
      </c>
      <c r="T48">
        <v>0</v>
      </c>
      <c r="U48">
        <v>398.34</v>
      </c>
      <c r="V48">
        <v>13.87</v>
      </c>
      <c r="W48">
        <v>43.58</v>
      </c>
      <c r="X48">
        <v>143.87</v>
      </c>
      <c r="Y48">
        <v>0</v>
      </c>
      <c r="Z48">
        <v>0</v>
      </c>
      <c r="AA48">
        <v>0</v>
      </c>
      <c r="AB48">
        <v>1.81</v>
      </c>
      <c r="AC48">
        <v>0</v>
      </c>
      <c r="AD48">
        <v>8.84</v>
      </c>
      <c r="AE48">
        <v>31.97</v>
      </c>
      <c r="AF48">
        <v>8.6</v>
      </c>
      <c r="AG48">
        <v>39.89</v>
      </c>
      <c r="AH48">
        <v>40.42</v>
      </c>
      <c r="AI48">
        <v>0</v>
      </c>
      <c r="AJ48">
        <v>0</v>
      </c>
      <c r="AK48">
        <v>50.1</v>
      </c>
      <c r="AL48">
        <v>20.28</v>
      </c>
      <c r="AM48">
        <v>0</v>
      </c>
      <c r="AN48">
        <v>0</v>
      </c>
      <c r="AO48">
        <v>8.58</v>
      </c>
      <c r="AP48">
        <v>11.19</v>
      </c>
      <c r="AQ48">
        <v>0</v>
      </c>
      <c r="AR48">
        <v>6.43</v>
      </c>
      <c r="AS48">
        <v>5.22</v>
      </c>
      <c r="AT48">
        <v>14.55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1745.8499999999997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182.24</v>
      </c>
      <c r="L49">
        <v>188.55</v>
      </c>
      <c r="M49">
        <v>44.62</v>
      </c>
      <c r="N49">
        <v>115.21</v>
      </c>
      <c r="O49">
        <v>120.6</v>
      </c>
      <c r="P49">
        <v>134.6</v>
      </c>
      <c r="Q49">
        <v>17.79</v>
      </c>
      <c r="R49">
        <v>36.5</v>
      </c>
      <c r="S49">
        <v>0</v>
      </c>
      <c r="T49">
        <v>0</v>
      </c>
      <c r="U49">
        <v>398.34</v>
      </c>
      <c r="V49">
        <v>13.87</v>
      </c>
      <c r="W49">
        <v>43.58</v>
      </c>
      <c r="X49">
        <v>143.87</v>
      </c>
      <c r="Y49">
        <v>0</v>
      </c>
      <c r="Z49">
        <v>0</v>
      </c>
      <c r="AA49">
        <v>0</v>
      </c>
      <c r="AB49">
        <v>1.81</v>
      </c>
      <c r="AC49">
        <v>0</v>
      </c>
      <c r="AD49">
        <v>8.84</v>
      </c>
      <c r="AE49">
        <v>31.97</v>
      </c>
      <c r="AF49">
        <v>8.6</v>
      </c>
      <c r="AG49">
        <v>39.89</v>
      </c>
      <c r="AH49">
        <v>40.42</v>
      </c>
      <c r="AI49">
        <v>0</v>
      </c>
      <c r="AJ49">
        <v>0</v>
      </c>
      <c r="AK49">
        <v>50.1</v>
      </c>
      <c r="AL49">
        <v>20.28</v>
      </c>
      <c r="AM49">
        <v>0</v>
      </c>
      <c r="AN49">
        <v>0</v>
      </c>
      <c r="AO49">
        <v>8.16</v>
      </c>
      <c r="AP49">
        <v>11.19</v>
      </c>
      <c r="AQ49">
        <v>0</v>
      </c>
      <c r="AR49">
        <v>6.43</v>
      </c>
      <c r="AS49">
        <v>5.22</v>
      </c>
      <c r="AT49">
        <v>14.55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1687.23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182.24</v>
      </c>
      <c r="L50">
        <v>188.55</v>
      </c>
      <c r="M50">
        <v>44.62</v>
      </c>
      <c r="N50">
        <v>115.21</v>
      </c>
      <c r="O50">
        <v>120.6</v>
      </c>
      <c r="P50">
        <v>134.6</v>
      </c>
      <c r="Q50">
        <v>17.79</v>
      </c>
      <c r="R50">
        <v>36.5</v>
      </c>
      <c r="S50">
        <v>0</v>
      </c>
      <c r="T50">
        <v>0</v>
      </c>
      <c r="U50">
        <v>398.34</v>
      </c>
      <c r="V50">
        <v>13.87</v>
      </c>
      <c r="W50">
        <v>43.58</v>
      </c>
      <c r="X50">
        <v>143.87</v>
      </c>
      <c r="Y50">
        <v>0</v>
      </c>
      <c r="Z50">
        <v>0</v>
      </c>
      <c r="AA50">
        <v>0</v>
      </c>
      <c r="AB50">
        <v>1.81</v>
      </c>
      <c r="AC50">
        <v>0</v>
      </c>
      <c r="AD50">
        <v>8.84</v>
      </c>
      <c r="AE50">
        <v>31.97</v>
      </c>
      <c r="AF50">
        <v>8.6</v>
      </c>
      <c r="AG50">
        <v>39.89</v>
      </c>
      <c r="AH50">
        <v>40.42</v>
      </c>
      <c r="AI50">
        <v>0</v>
      </c>
      <c r="AJ50">
        <v>0</v>
      </c>
      <c r="AK50">
        <v>50.1</v>
      </c>
      <c r="AL50">
        <v>20.28</v>
      </c>
      <c r="AM50">
        <v>0</v>
      </c>
      <c r="AN50">
        <v>0</v>
      </c>
      <c r="AO50">
        <v>9.15</v>
      </c>
      <c r="AP50">
        <v>11.19</v>
      </c>
      <c r="AQ50">
        <v>0</v>
      </c>
      <c r="AR50">
        <v>6.43</v>
      </c>
      <c r="AS50">
        <v>5.22</v>
      </c>
      <c r="AT50">
        <v>14.55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1688.22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182.24</v>
      </c>
      <c r="L51">
        <v>159.44999999999999</v>
      </c>
      <c r="M51">
        <v>44.62</v>
      </c>
      <c r="N51">
        <v>115.21</v>
      </c>
      <c r="O51">
        <v>120.6</v>
      </c>
      <c r="P51">
        <v>134.6</v>
      </c>
      <c r="Q51">
        <v>17.79</v>
      </c>
      <c r="R51">
        <v>36.5</v>
      </c>
      <c r="S51">
        <v>0</v>
      </c>
      <c r="T51">
        <v>0</v>
      </c>
      <c r="U51">
        <v>398.34</v>
      </c>
      <c r="V51">
        <v>13.87</v>
      </c>
      <c r="W51">
        <v>43.58</v>
      </c>
      <c r="X51">
        <v>143.87</v>
      </c>
      <c r="Y51">
        <v>0</v>
      </c>
      <c r="Z51">
        <v>0</v>
      </c>
      <c r="AA51">
        <v>0</v>
      </c>
      <c r="AB51">
        <v>1.81</v>
      </c>
      <c r="AC51">
        <v>0</v>
      </c>
      <c r="AD51">
        <v>8.84</v>
      </c>
      <c r="AE51">
        <v>31.97</v>
      </c>
      <c r="AF51">
        <v>8.6</v>
      </c>
      <c r="AG51">
        <v>39.89</v>
      </c>
      <c r="AH51">
        <v>40.42</v>
      </c>
      <c r="AI51">
        <v>0</v>
      </c>
      <c r="AJ51">
        <v>0</v>
      </c>
      <c r="AK51">
        <v>50.1</v>
      </c>
      <c r="AL51">
        <v>20.28</v>
      </c>
      <c r="AM51">
        <v>0</v>
      </c>
      <c r="AN51">
        <v>0</v>
      </c>
      <c r="AO51">
        <v>9.15</v>
      </c>
      <c r="AP51">
        <v>11.19</v>
      </c>
      <c r="AQ51">
        <v>0</v>
      </c>
      <c r="AR51">
        <v>6.43</v>
      </c>
      <c r="AS51">
        <v>5.22</v>
      </c>
      <c r="AT51">
        <v>14.55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1659.1199999999997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182.24</v>
      </c>
      <c r="L52">
        <v>159.44999999999999</v>
      </c>
      <c r="M52">
        <v>44.62</v>
      </c>
      <c r="N52">
        <v>115.21</v>
      </c>
      <c r="O52">
        <v>120.6</v>
      </c>
      <c r="P52">
        <v>134.6</v>
      </c>
      <c r="Q52">
        <v>17.79</v>
      </c>
      <c r="R52">
        <v>36.5</v>
      </c>
      <c r="S52">
        <v>0</v>
      </c>
      <c r="T52">
        <v>0</v>
      </c>
      <c r="U52">
        <v>398.34</v>
      </c>
      <c r="V52">
        <v>13.87</v>
      </c>
      <c r="W52">
        <v>43.58</v>
      </c>
      <c r="X52">
        <v>143.87</v>
      </c>
      <c r="Y52">
        <v>0</v>
      </c>
      <c r="Z52">
        <v>0</v>
      </c>
      <c r="AA52">
        <v>0</v>
      </c>
      <c r="AB52">
        <v>1.81</v>
      </c>
      <c r="AC52">
        <v>0</v>
      </c>
      <c r="AD52">
        <v>8.84</v>
      </c>
      <c r="AE52">
        <v>31.97</v>
      </c>
      <c r="AF52">
        <v>8.6</v>
      </c>
      <c r="AG52">
        <v>39.89</v>
      </c>
      <c r="AH52">
        <v>40.42</v>
      </c>
      <c r="AI52">
        <v>0</v>
      </c>
      <c r="AJ52">
        <v>0</v>
      </c>
      <c r="AK52">
        <v>50.1</v>
      </c>
      <c r="AL52">
        <v>20.28</v>
      </c>
      <c r="AM52">
        <v>0</v>
      </c>
      <c r="AN52">
        <v>0</v>
      </c>
      <c r="AO52">
        <v>9.15</v>
      </c>
      <c r="AP52">
        <v>11.19</v>
      </c>
      <c r="AQ52">
        <v>0</v>
      </c>
      <c r="AR52">
        <v>6.43</v>
      </c>
      <c r="AS52">
        <v>5.22</v>
      </c>
      <c r="AT52">
        <v>14.55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1659.1199999999997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182.24</v>
      </c>
      <c r="L53">
        <v>159.44999999999999</v>
      </c>
      <c r="M53">
        <v>44.62</v>
      </c>
      <c r="N53">
        <v>115.21</v>
      </c>
      <c r="O53">
        <v>120.6</v>
      </c>
      <c r="P53">
        <v>134.6</v>
      </c>
      <c r="Q53">
        <v>17.79</v>
      </c>
      <c r="R53">
        <v>36.5</v>
      </c>
      <c r="S53">
        <v>0</v>
      </c>
      <c r="T53">
        <v>0</v>
      </c>
      <c r="U53">
        <v>398.34</v>
      </c>
      <c r="V53">
        <v>13.87</v>
      </c>
      <c r="W53">
        <v>43.58</v>
      </c>
      <c r="X53">
        <v>143.87</v>
      </c>
      <c r="Y53">
        <v>0</v>
      </c>
      <c r="Z53">
        <v>0</v>
      </c>
      <c r="AA53">
        <v>0</v>
      </c>
      <c r="AB53">
        <v>1.81</v>
      </c>
      <c r="AC53">
        <v>0</v>
      </c>
      <c r="AD53">
        <v>8.84</v>
      </c>
      <c r="AE53">
        <v>31.97</v>
      </c>
      <c r="AF53">
        <v>8.6</v>
      </c>
      <c r="AG53">
        <v>39.89</v>
      </c>
      <c r="AH53">
        <v>40.42</v>
      </c>
      <c r="AI53">
        <v>0</v>
      </c>
      <c r="AJ53">
        <v>0</v>
      </c>
      <c r="AK53">
        <v>50.1</v>
      </c>
      <c r="AL53">
        <v>20.28</v>
      </c>
      <c r="AM53">
        <v>0</v>
      </c>
      <c r="AN53">
        <v>0</v>
      </c>
      <c r="AO53">
        <v>9.15</v>
      </c>
      <c r="AP53">
        <v>11.19</v>
      </c>
      <c r="AQ53">
        <v>0</v>
      </c>
      <c r="AR53">
        <v>6.43</v>
      </c>
      <c r="AS53">
        <v>5.22</v>
      </c>
      <c r="AT53">
        <v>14.55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1659.1199999999997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182.24</v>
      </c>
      <c r="L54">
        <v>159.44999999999999</v>
      </c>
      <c r="M54">
        <v>44.62</v>
      </c>
      <c r="N54">
        <v>115.21</v>
      </c>
      <c r="O54">
        <v>120.6</v>
      </c>
      <c r="P54">
        <v>134.6</v>
      </c>
      <c r="Q54">
        <v>17.79</v>
      </c>
      <c r="R54">
        <v>36.5</v>
      </c>
      <c r="S54">
        <v>0</v>
      </c>
      <c r="T54">
        <v>0</v>
      </c>
      <c r="U54">
        <v>398.34</v>
      </c>
      <c r="V54">
        <v>13.87</v>
      </c>
      <c r="W54">
        <v>43.58</v>
      </c>
      <c r="X54">
        <v>143.87</v>
      </c>
      <c r="Y54">
        <v>0</v>
      </c>
      <c r="Z54">
        <v>0</v>
      </c>
      <c r="AA54">
        <v>0</v>
      </c>
      <c r="AB54">
        <v>1.81</v>
      </c>
      <c r="AC54">
        <v>0</v>
      </c>
      <c r="AD54">
        <v>8.84</v>
      </c>
      <c r="AE54">
        <v>31.97</v>
      </c>
      <c r="AF54">
        <v>8.6</v>
      </c>
      <c r="AG54">
        <v>39.89</v>
      </c>
      <c r="AH54">
        <v>40.42</v>
      </c>
      <c r="AI54">
        <v>0</v>
      </c>
      <c r="AJ54">
        <v>0</v>
      </c>
      <c r="AK54">
        <v>50.1</v>
      </c>
      <c r="AL54">
        <v>20.28</v>
      </c>
      <c r="AM54">
        <v>0</v>
      </c>
      <c r="AN54">
        <v>0</v>
      </c>
      <c r="AO54">
        <v>9.15</v>
      </c>
      <c r="AP54">
        <v>11.19</v>
      </c>
      <c r="AQ54">
        <v>0</v>
      </c>
      <c r="AR54">
        <v>6.43</v>
      </c>
      <c r="AS54">
        <v>5.22</v>
      </c>
      <c r="AT54">
        <v>14.55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1659.1199999999997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182.24</v>
      </c>
      <c r="L55">
        <v>159.44999999999999</v>
      </c>
      <c r="M55">
        <v>44.62</v>
      </c>
      <c r="N55">
        <v>115.21</v>
      </c>
      <c r="O55">
        <v>120.6</v>
      </c>
      <c r="P55">
        <v>134.6</v>
      </c>
      <c r="Q55">
        <v>17.79</v>
      </c>
      <c r="R55">
        <v>36.5</v>
      </c>
      <c r="S55">
        <v>0</v>
      </c>
      <c r="T55">
        <v>0</v>
      </c>
      <c r="U55">
        <v>398.34</v>
      </c>
      <c r="V55">
        <v>13.87</v>
      </c>
      <c r="W55">
        <v>43.58</v>
      </c>
      <c r="X55">
        <v>143.87</v>
      </c>
      <c r="Y55">
        <v>0</v>
      </c>
      <c r="Z55">
        <v>0</v>
      </c>
      <c r="AA55">
        <v>0</v>
      </c>
      <c r="AB55">
        <v>1.81</v>
      </c>
      <c r="AC55">
        <v>0</v>
      </c>
      <c r="AD55">
        <v>8.84</v>
      </c>
      <c r="AE55">
        <v>31.97</v>
      </c>
      <c r="AF55">
        <v>8.6</v>
      </c>
      <c r="AG55">
        <v>39.89</v>
      </c>
      <c r="AH55">
        <v>40.42</v>
      </c>
      <c r="AI55">
        <v>0</v>
      </c>
      <c r="AJ55">
        <v>0</v>
      </c>
      <c r="AK55">
        <v>50.1</v>
      </c>
      <c r="AL55">
        <v>20.28</v>
      </c>
      <c r="AM55">
        <v>0</v>
      </c>
      <c r="AN55">
        <v>0</v>
      </c>
      <c r="AO55">
        <v>9.58</v>
      </c>
      <c r="AP55">
        <v>11.19</v>
      </c>
      <c r="AQ55">
        <v>0</v>
      </c>
      <c r="AR55">
        <v>6.43</v>
      </c>
      <c r="AS55">
        <v>5.22</v>
      </c>
      <c r="AT55">
        <v>14.55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1659.5499999999995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182.24</v>
      </c>
      <c r="L56">
        <v>159.44999999999999</v>
      </c>
      <c r="M56">
        <v>44.62</v>
      </c>
      <c r="N56">
        <v>115.21</v>
      </c>
      <c r="O56">
        <v>120.6</v>
      </c>
      <c r="P56">
        <v>134.6</v>
      </c>
      <c r="Q56">
        <v>17.79</v>
      </c>
      <c r="R56">
        <v>36.5</v>
      </c>
      <c r="S56">
        <v>0</v>
      </c>
      <c r="T56">
        <v>0</v>
      </c>
      <c r="U56">
        <v>398.34</v>
      </c>
      <c r="V56">
        <v>13.87</v>
      </c>
      <c r="W56">
        <v>43.58</v>
      </c>
      <c r="X56">
        <v>143.87</v>
      </c>
      <c r="Y56">
        <v>0</v>
      </c>
      <c r="Z56">
        <v>0</v>
      </c>
      <c r="AA56">
        <v>0</v>
      </c>
      <c r="AB56">
        <v>1.81</v>
      </c>
      <c r="AC56">
        <v>0</v>
      </c>
      <c r="AD56">
        <v>8.84</v>
      </c>
      <c r="AE56">
        <v>31.97</v>
      </c>
      <c r="AF56">
        <v>8.6</v>
      </c>
      <c r="AG56">
        <v>39.89</v>
      </c>
      <c r="AH56">
        <v>40.42</v>
      </c>
      <c r="AI56">
        <v>0</v>
      </c>
      <c r="AJ56">
        <v>0</v>
      </c>
      <c r="AK56">
        <v>50.1</v>
      </c>
      <c r="AL56">
        <v>20.28</v>
      </c>
      <c r="AM56">
        <v>0</v>
      </c>
      <c r="AN56">
        <v>0</v>
      </c>
      <c r="AO56">
        <v>9.58</v>
      </c>
      <c r="AP56">
        <v>11.19</v>
      </c>
      <c r="AQ56">
        <v>0</v>
      </c>
      <c r="AR56">
        <v>6.43</v>
      </c>
      <c r="AS56">
        <v>5.22</v>
      </c>
      <c r="AT56">
        <v>14.55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1659.5499999999995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182.24</v>
      </c>
      <c r="L57">
        <v>159.44999999999999</v>
      </c>
      <c r="M57">
        <v>44.62</v>
      </c>
      <c r="N57">
        <v>115.21</v>
      </c>
      <c r="O57">
        <v>120.6</v>
      </c>
      <c r="P57">
        <v>134.6</v>
      </c>
      <c r="Q57">
        <v>17.7</v>
      </c>
      <c r="R57">
        <v>36.33</v>
      </c>
      <c r="S57">
        <v>0</v>
      </c>
      <c r="T57">
        <v>0</v>
      </c>
      <c r="U57">
        <v>398.34</v>
      </c>
      <c r="V57">
        <v>13.87</v>
      </c>
      <c r="W57">
        <v>43.58</v>
      </c>
      <c r="X57">
        <v>143.87</v>
      </c>
      <c r="Y57">
        <v>0</v>
      </c>
      <c r="Z57">
        <v>0</v>
      </c>
      <c r="AA57">
        <v>0</v>
      </c>
      <c r="AB57">
        <v>1.81</v>
      </c>
      <c r="AC57">
        <v>0</v>
      </c>
      <c r="AD57">
        <v>8.84</v>
      </c>
      <c r="AE57">
        <v>31.97</v>
      </c>
      <c r="AF57">
        <v>8.6</v>
      </c>
      <c r="AG57">
        <v>39.89</v>
      </c>
      <c r="AH57">
        <v>40.42</v>
      </c>
      <c r="AI57">
        <v>0</v>
      </c>
      <c r="AJ57">
        <v>0</v>
      </c>
      <c r="AK57">
        <v>50.1</v>
      </c>
      <c r="AL57">
        <v>20.28</v>
      </c>
      <c r="AM57">
        <v>0</v>
      </c>
      <c r="AN57">
        <v>0</v>
      </c>
      <c r="AO57">
        <v>9.8699999999999992</v>
      </c>
      <c r="AP57">
        <v>11.19</v>
      </c>
      <c r="AQ57">
        <v>0</v>
      </c>
      <c r="AR57">
        <v>6.43</v>
      </c>
      <c r="AS57">
        <v>5.22</v>
      </c>
      <c r="AT57">
        <v>14.55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1659.5799999999997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182.24</v>
      </c>
      <c r="L58">
        <v>198.25</v>
      </c>
      <c r="M58">
        <v>44.62</v>
      </c>
      <c r="N58">
        <v>115.21</v>
      </c>
      <c r="O58">
        <v>120.6</v>
      </c>
      <c r="P58">
        <v>134.6</v>
      </c>
      <c r="Q58">
        <v>17.7</v>
      </c>
      <c r="R58">
        <v>36.33</v>
      </c>
      <c r="S58">
        <v>0</v>
      </c>
      <c r="T58">
        <v>0</v>
      </c>
      <c r="U58">
        <v>398.34</v>
      </c>
      <c r="V58">
        <v>13.87</v>
      </c>
      <c r="W58">
        <v>43.58</v>
      </c>
      <c r="X58">
        <v>143.87</v>
      </c>
      <c r="Y58">
        <v>0</v>
      </c>
      <c r="Z58">
        <v>0</v>
      </c>
      <c r="AA58">
        <v>0</v>
      </c>
      <c r="AB58">
        <v>1.81</v>
      </c>
      <c r="AC58">
        <v>0</v>
      </c>
      <c r="AD58">
        <v>8.84</v>
      </c>
      <c r="AE58">
        <v>31.97</v>
      </c>
      <c r="AF58">
        <v>8.6</v>
      </c>
      <c r="AG58">
        <v>39.89</v>
      </c>
      <c r="AH58">
        <v>40.42</v>
      </c>
      <c r="AI58">
        <v>0</v>
      </c>
      <c r="AJ58">
        <v>0</v>
      </c>
      <c r="AK58">
        <v>50.1</v>
      </c>
      <c r="AL58">
        <v>20.28</v>
      </c>
      <c r="AM58">
        <v>0</v>
      </c>
      <c r="AN58">
        <v>0</v>
      </c>
      <c r="AO58">
        <v>9.8699999999999992</v>
      </c>
      <c r="AP58">
        <v>11.19</v>
      </c>
      <c r="AQ58">
        <v>0</v>
      </c>
      <c r="AR58">
        <v>6.43</v>
      </c>
      <c r="AS58">
        <v>5.22</v>
      </c>
      <c r="AT58">
        <v>14.55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1698.3799999999999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184.15</v>
      </c>
      <c r="L59">
        <v>267.74</v>
      </c>
      <c r="M59">
        <v>44.62</v>
      </c>
      <c r="N59">
        <v>115.21</v>
      </c>
      <c r="O59">
        <v>120.6</v>
      </c>
      <c r="P59">
        <v>134.6</v>
      </c>
      <c r="Q59">
        <v>17.79</v>
      </c>
      <c r="R59">
        <v>36.5</v>
      </c>
      <c r="S59">
        <v>0</v>
      </c>
      <c r="T59">
        <v>0</v>
      </c>
      <c r="U59">
        <v>398.34</v>
      </c>
      <c r="V59">
        <v>13.87</v>
      </c>
      <c r="W59">
        <v>43.58</v>
      </c>
      <c r="X59">
        <v>143.87</v>
      </c>
      <c r="Y59">
        <v>0</v>
      </c>
      <c r="Z59">
        <v>0</v>
      </c>
      <c r="AA59">
        <v>0</v>
      </c>
      <c r="AB59">
        <v>1.81</v>
      </c>
      <c r="AC59">
        <v>0</v>
      </c>
      <c r="AD59">
        <v>8.84</v>
      </c>
      <c r="AE59">
        <v>31.97</v>
      </c>
      <c r="AF59">
        <v>8.6</v>
      </c>
      <c r="AG59">
        <v>39.89</v>
      </c>
      <c r="AH59">
        <v>40.42</v>
      </c>
      <c r="AI59">
        <v>0</v>
      </c>
      <c r="AJ59">
        <v>0</v>
      </c>
      <c r="AK59">
        <v>50.1</v>
      </c>
      <c r="AL59">
        <v>20.28</v>
      </c>
      <c r="AM59">
        <v>0</v>
      </c>
      <c r="AN59">
        <v>0</v>
      </c>
      <c r="AO59">
        <v>9.58</v>
      </c>
      <c r="AP59">
        <v>11.19</v>
      </c>
      <c r="AQ59">
        <v>0</v>
      </c>
      <c r="AR59">
        <v>6.43</v>
      </c>
      <c r="AS59">
        <v>5.22</v>
      </c>
      <c r="AT59">
        <v>14.55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1769.7499999999998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184.15</v>
      </c>
      <c r="L60">
        <v>369.95</v>
      </c>
      <c r="M60">
        <v>44.62</v>
      </c>
      <c r="N60">
        <v>115.21</v>
      </c>
      <c r="O60">
        <v>120.6</v>
      </c>
      <c r="P60">
        <v>134.6</v>
      </c>
      <c r="Q60">
        <v>17.79</v>
      </c>
      <c r="R60">
        <v>36.5</v>
      </c>
      <c r="S60">
        <v>0</v>
      </c>
      <c r="T60">
        <v>0</v>
      </c>
      <c r="U60">
        <v>398.34</v>
      </c>
      <c r="V60">
        <v>13.87</v>
      </c>
      <c r="W60">
        <v>43.58</v>
      </c>
      <c r="X60">
        <v>143.87</v>
      </c>
      <c r="Y60">
        <v>0</v>
      </c>
      <c r="Z60">
        <v>0</v>
      </c>
      <c r="AA60">
        <v>0</v>
      </c>
      <c r="AB60">
        <v>1.81</v>
      </c>
      <c r="AC60">
        <v>0</v>
      </c>
      <c r="AD60">
        <v>8.84</v>
      </c>
      <c r="AE60">
        <v>31.97</v>
      </c>
      <c r="AF60">
        <v>8.6</v>
      </c>
      <c r="AG60">
        <v>39.89</v>
      </c>
      <c r="AH60">
        <v>40.42</v>
      </c>
      <c r="AI60">
        <v>0</v>
      </c>
      <c r="AJ60">
        <v>0</v>
      </c>
      <c r="AK60">
        <v>50.1</v>
      </c>
      <c r="AL60">
        <v>20.28</v>
      </c>
      <c r="AM60">
        <v>0</v>
      </c>
      <c r="AN60">
        <v>0</v>
      </c>
      <c r="AO60">
        <v>9.5299999999999994</v>
      </c>
      <c r="AP60">
        <v>11.19</v>
      </c>
      <c r="AQ60">
        <v>0</v>
      </c>
      <c r="AR60">
        <v>6.43</v>
      </c>
      <c r="AS60">
        <v>5.22</v>
      </c>
      <c r="AT60">
        <v>14.55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1871.9099999999999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184.15</v>
      </c>
      <c r="L61">
        <v>411.87</v>
      </c>
      <c r="M61">
        <v>44.62</v>
      </c>
      <c r="N61">
        <v>115.21</v>
      </c>
      <c r="O61">
        <v>120.6</v>
      </c>
      <c r="P61">
        <v>134.6</v>
      </c>
      <c r="Q61">
        <v>17.79</v>
      </c>
      <c r="R61">
        <v>36.5</v>
      </c>
      <c r="S61">
        <v>0</v>
      </c>
      <c r="T61">
        <v>0</v>
      </c>
      <c r="U61">
        <v>398.34</v>
      </c>
      <c r="V61">
        <v>13.87</v>
      </c>
      <c r="W61">
        <v>43.58</v>
      </c>
      <c r="X61">
        <v>143.87</v>
      </c>
      <c r="Y61">
        <v>0</v>
      </c>
      <c r="Z61">
        <v>0</v>
      </c>
      <c r="AA61">
        <v>0</v>
      </c>
      <c r="AB61">
        <v>1.81</v>
      </c>
      <c r="AC61">
        <v>0</v>
      </c>
      <c r="AD61">
        <v>8.84</v>
      </c>
      <c r="AE61">
        <v>31.97</v>
      </c>
      <c r="AF61">
        <v>8.6</v>
      </c>
      <c r="AG61">
        <v>39.89</v>
      </c>
      <c r="AH61">
        <v>40.42</v>
      </c>
      <c r="AI61">
        <v>0</v>
      </c>
      <c r="AJ61">
        <v>0</v>
      </c>
      <c r="AK61">
        <v>50.1</v>
      </c>
      <c r="AL61">
        <v>25.36</v>
      </c>
      <c r="AM61">
        <v>0</v>
      </c>
      <c r="AN61">
        <v>0</v>
      </c>
      <c r="AO61">
        <v>9.4499999999999993</v>
      </c>
      <c r="AP61">
        <v>11.19</v>
      </c>
      <c r="AQ61">
        <v>0</v>
      </c>
      <c r="AR61">
        <v>38.56</v>
      </c>
      <c r="AS61">
        <v>6.52</v>
      </c>
      <c r="AT61">
        <v>14.55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1952.2599999999998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184.15</v>
      </c>
      <c r="L62">
        <v>411.87</v>
      </c>
      <c r="M62">
        <v>44.62</v>
      </c>
      <c r="N62">
        <v>115.21</v>
      </c>
      <c r="O62">
        <v>120.6</v>
      </c>
      <c r="P62">
        <v>134.6</v>
      </c>
      <c r="Q62">
        <v>17.79</v>
      </c>
      <c r="R62">
        <v>36.5</v>
      </c>
      <c r="S62">
        <v>0</v>
      </c>
      <c r="T62">
        <v>0</v>
      </c>
      <c r="U62">
        <v>398.34</v>
      </c>
      <c r="V62">
        <v>13.87</v>
      </c>
      <c r="W62">
        <v>43.58</v>
      </c>
      <c r="X62">
        <v>143.87</v>
      </c>
      <c r="Y62">
        <v>0</v>
      </c>
      <c r="Z62">
        <v>0</v>
      </c>
      <c r="AA62">
        <v>0</v>
      </c>
      <c r="AB62">
        <v>1.81</v>
      </c>
      <c r="AC62">
        <v>0</v>
      </c>
      <c r="AD62">
        <v>8.84</v>
      </c>
      <c r="AE62">
        <v>31.97</v>
      </c>
      <c r="AF62">
        <v>8.6</v>
      </c>
      <c r="AG62">
        <v>39.89</v>
      </c>
      <c r="AH62">
        <v>40.42</v>
      </c>
      <c r="AI62">
        <v>0</v>
      </c>
      <c r="AJ62">
        <v>0</v>
      </c>
      <c r="AK62">
        <v>50.1</v>
      </c>
      <c r="AL62">
        <v>25.36</v>
      </c>
      <c r="AM62">
        <v>0</v>
      </c>
      <c r="AN62">
        <v>0</v>
      </c>
      <c r="AO62">
        <v>9.4499999999999993</v>
      </c>
      <c r="AP62">
        <v>11.19</v>
      </c>
      <c r="AQ62">
        <v>0</v>
      </c>
      <c r="AR62">
        <v>38.56</v>
      </c>
      <c r="AS62">
        <v>6.52</v>
      </c>
      <c r="AT62">
        <v>14.55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1952.2599999999998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184.15</v>
      </c>
      <c r="L63">
        <v>411.87</v>
      </c>
      <c r="M63">
        <v>44.62</v>
      </c>
      <c r="N63">
        <v>115.21</v>
      </c>
      <c r="O63">
        <v>120.6</v>
      </c>
      <c r="P63">
        <v>134.6</v>
      </c>
      <c r="Q63">
        <v>17.79</v>
      </c>
      <c r="R63">
        <v>36.5</v>
      </c>
      <c r="S63">
        <v>0</v>
      </c>
      <c r="T63">
        <v>0</v>
      </c>
      <c r="U63">
        <v>398.34</v>
      </c>
      <c r="V63">
        <v>13.87</v>
      </c>
      <c r="W63">
        <v>43.58</v>
      </c>
      <c r="X63">
        <v>143.87</v>
      </c>
      <c r="Y63">
        <v>0</v>
      </c>
      <c r="Z63">
        <v>0</v>
      </c>
      <c r="AA63">
        <v>0</v>
      </c>
      <c r="AB63">
        <v>1.81</v>
      </c>
      <c r="AC63">
        <v>0</v>
      </c>
      <c r="AD63">
        <v>8.84</v>
      </c>
      <c r="AE63">
        <v>31.97</v>
      </c>
      <c r="AF63">
        <v>8.6</v>
      </c>
      <c r="AG63">
        <v>39.89</v>
      </c>
      <c r="AH63">
        <v>40.42</v>
      </c>
      <c r="AI63">
        <v>0</v>
      </c>
      <c r="AJ63">
        <v>0</v>
      </c>
      <c r="AK63">
        <v>50.1</v>
      </c>
      <c r="AL63">
        <v>25.36</v>
      </c>
      <c r="AM63">
        <v>0</v>
      </c>
      <c r="AN63">
        <v>0</v>
      </c>
      <c r="AO63">
        <v>9.4499999999999993</v>
      </c>
      <c r="AP63">
        <v>11.19</v>
      </c>
      <c r="AQ63">
        <v>0</v>
      </c>
      <c r="AR63">
        <v>10.71</v>
      </c>
      <c r="AS63">
        <v>6.52</v>
      </c>
      <c r="AT63">
        <v>14.55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1924.4099999999999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184.15</v>
      </c>
      <c r="L64">
        <v>411.87</v>
      </c>
      <c r="M64">
        <v>44.62</v>
      </c>
      <c r="N64">
        <v>115.21</v>
      </c>
      <c r="O64">
        <v>120.6</v>
      </c>
      <c r="P64">
        <v>134.6</v>
      </c>
      <c r="Q64">
        <v>17.79</v>
      </c>
      <c r="R64">
        <v>36.5</v>
      </c>
      <c r="S64">
        <v>0</v>
      </c>
      <c r="T64">
        <v>0</v>
      </c>
      <c r="U64">
        <v>398.34</v>
      </c>
      <c r="V64">
        <v>13.87</v>
      </c>
      <c r="W64">
        <v>43.58</v>
      </c>
      <c r="X64">
        <v>143.87</v>
      </c>
      <c r="Y64">
        <v>0</v>
      </c>
      <c r="Z64">
        <v>0</v>
      </c>
      <c r="AA64">
        <v>0</v>
      </c>
      <c r="AB64">
        <v>1.81</v>
      </c>
      <c r="AC64">
        <v>0</v>
      </c>
      <c r="AD64">
        <v>8.84</v>
      </c>
      <c r="AE64">
        <v>31.97</v>
      </c>
      <c r="AF64">
        <v>8.6</v>
      </c>
      <c r="AG64">
        <v>39.89</v>
      </c>
      <c r="AH64">
        <v>40.42</v>
      </c>
      <c r="AI64">
        <v>0</v>
      </c>
      <c r="AJ64">
        <v>0</v>
      </c>
      <c r="AK64">
        <v>50.1</v>
      </c>
      <c r="AL64">
        <v>25.36</v>
      </c>
      <c r="AM64">
        <v>0</v>
      </c>
      <c r="AN64">
        <v>0</v>
      </c>
      <c r="AO64">
        <v>9.4499999999999993</v>
      </c>
      <c r="AP64">
        <v>11.19</v>
      </c>
      <c r="AQ64">
        <v>0</v>
      </c>
      <c r="AR64">
        <v>6.43</v>
      </c>
      <c r="AS64">
        <v>6.52</v>
      </c>
      <c r="AT64">
        <v>14.55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1920.1299999999999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184.15</v>
      </c>
      <c r="L65">
        <v>440.73</v>
      </c>
      <c r="M65">
        <v>44.62</v>
      </c>
      <c r="N65">
        <v>115.21</v>
      </c>
      <c r="O65">
        <v>120.6</v>
      </c>
      <c r="P65">
        <v>134.6</v>
      </c>
      <c r="Q65">
        <v>19.95</v>
      </c>
      <c r="R65">
        <v>41.13</v>
      </c>
      <c r="S65">
        <v>0</v>
      </c>
      <c r="T65">
        <v>0</v>
      </c>
      <c r="U65">
        <v>398.34</v>
      </c>
      <c r="V65">
        <v>13.87</v>
      </c>
      <c r="W65">
        <v>43.58</v>
      </c>
      <c r="X65">
        <v>143.87</v>
      </c>
      <c r="Y65">
        <v>0</v>
      </c>
      <c r="Z65">
        <v>0</v>
      </c>
      <c r="AA65">
        <v>0</v>
      </c>
      <c r="AB65">
        <v>1.81</v>
      </c>
      <c r="AC65">
        <v>0</v>
      </c>
      <c r="AD65">
        <v>8.84</v>
      </c>
      <c r="AE65">
        <v>31.97</v>
      </c>
      <c r="AF65">
        <v>8.6</v>
      </c>
      <c r="AG65">
        <v>39.89</v>
      </c>
      <c r="AH65">
        <v>40.42</v>
      </c>
      <c r="AI65">
        <v>0</v>
      </c>
      <c r="AJ65">
        <v>0</v>
      </c>
      <c r="AK65">
        <v>50.1</v>
      </c>
      <c r="AL65">
        <v>25.36</v>
      </c>
      <c r="AM65">
        <v>0</v>
      </c>
      <c r="AN65">
        <v>0</v>
      </c>
      <c r="AO65">
        <v>9.84</v>
      </c>
      <c r="AP65">
        <v>11.19</v>
      </c>
      <c r="AQ65">
        <v>0</v>
      </c>
      <c r="AR65">
        <v>6.43</v>
      </c>
      <c r="AS65">
        <v>6.52</v>
      </c>
      <c r="AT65">
        <v>14.55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1956.1699999999998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184.15</v>
      </c>
      <c r="L66">
        <v>440.73</v>
      </c>
      <c r="M66">
        <v>44.62</v>
      </c>
      <c r="N66">
        <v>115.21</v>
      </c>
      <c r="O66">
        <v>120.6</v>
      </c>
      <c r="P66">
        <v>134.6</v>
      </c>
      <c r="Q66">
        <v>19.95</v>
      </c>
      <c r="R66">
        <v>41.13</v>
      </c>
      <c r="S66">
        <v>0</v>
      </c>
      <c r="T66">
        <v>0</v>
      </c>
      <c r="U66">
        <v>398.34</v>
      </c>
      <c r="V66">
        <v>13.87</v>
      </c>
      <c r="W66">
        <v>43.58</v>
      </c>
      <c r="X66">
        <v>143.87</v>
      </c>
      <c r="Y66">
        <v>0</v>
      </c>
      <c r="Z66">
        <v>0</v>
      </c>
      <c r="AA66">
        <v>0</v>
      </c>
      <c r="AB66">
        <v>1.81</v>
      </c>
      <c r="AC66">
        <v>0</v>
      </c>
      <c r="AD66">
        <v>8.84</v>
      </c>
      <c r="AE66">
        <v>31.97</v>
      </c>
      <c r="AF66">
        <v>8.6</v>
      </c>
      <c r="AG66">
        <v>39.89</v>
      </c>
      <c r="AH66">
        <v>40.42</v>
      </c>
      <c r="AI66">
        <v>0</v>
      </c>
      <c r="AJ66">
        <v>0</v>
      </c>
      <c r="AK66">
        <v>50.1</v>
      </c>
      <c r="AL66">
        <v>25.36</v>
      </c>
      <c r="AM66">
        <v>0</v>
      </c>
      <c r="AN66">
        <v>0</v>
      </c>
      <c r="AO66">
        <v>9.84</v>
      </c>
      <c r="AP66">
        <v>11.19</v>
      </c>
      <c r="AQ66">
        <v>0</v>
      </c>
      <c r="AR66">
        <v>8.57</v>
      </c>
      <c r="AS66">
        <v>6.52</v>
      </c>
      <c r="AT66">
        <v>14.55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1958.3099999999997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184.15</v>
      </c>
      <c r="L67">
        <v>440.73</v>
      </c>
      <c r="M67">
        <v>44.62</v>
      </c>
      <c r="N67">
        <v>115.21</v>
      </c>
      <c r="O67">
        <v>120.6</v>
      </c>
      <c r="P67">
        <v>134.6</v>
      </c>
      <c r="Q67">
        <v>19.95</v>
      </c>
      <c r="R67">
        <v>41.13</v>
      </c>
      <c r="S67">
        <v>0</v>
      </c>
      <c r="T67">
        <v>0</v>
      </c>
      <c r="U67">
        <v>398.34</v>
      </c>
      <c r="V67">
        <v>13.87</v>
      </c>
      <c r="W67">
        <v>43.58</v>
      </c>
      <c r="X67">
        <v>143.87</v>
      </c>
      <c r="Y67">
        <v>0</v>
      </c>
      <c r="Z67">
        <v>0</v>
      </c>
      <c r="AA67">
        <v>0</v>
      </c>
      <c r="AB67">
        <v>1.81</v>
      </c>
      <c r="AC67">
        <v>0</v>
      </c>
      <c r="AD67">
        <v>8.84</v>
      </c>
      <c r="AE67">
        <v>31.97</v>
      </c>
      <c r="AF67">
        <v>8.6</v>
      </c>
      <c r="AG67">
        <v>39.89</v>
      </c>
      <c r="AH67">
        <v>40.42</v>
      </c>
      <c r="AI67">
        <v>0</v>
      </c>
      <c r="AJ67">
        <v>0</v>
      </c>
      <c r="AK67">
        <v>50.1</v>
      </c>
      <c r="AL67">
        <v>25.36</v>
      </c>
      <c r="AM67">
        <v>0</v>
      </c>
      <c r="AN67">
        <v>0</v>
      </c>
      <c r="AO67">
        <v>9.84</v>
      </c>
      <c r="AP67">
        <v>11.19</v>
      </c>
      <c r="AQ67">
        <v>0</v>
      </c>
      <c r="AR67">
        <v>6.43</v>
      </c>
      <c r="AS67">
        <v>6.52</v>
      </c>
      <c r="AT67">
        <v>14.55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1956.1699999999998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217.62</v>
      </c>
      <c r="L68">
        <v>440.73</v>
      </c>
      <c r="M68">
        <v>44.62</v>
      </c>
      <c r="N68">
        <v>115.21</v>
      </c>
      <c r="O68">
        <v>120.6</v>
      </c>
      <c r="P68">
        <v>134.6</v>
      </c>
      <c r="Q68">
        <v>19.95</v>
      </c>
      <c r="R68">
        <v>41.13</v>
      </c>
      <c r="S68">
        <v>0</v>
      </c>
      <c r="T68">
        <v>0</v>
      </c>
      <c r="U68">
        <v>398.34</v>
      </c>
      <c r="V68">
        <v>13.87</v>
      </c>
      <c r="W68">
        <v>43.58</v>
      </c>
      <c r="X68">
        <v>143.87</v>
      </c>
      <c r="Y68">
        <v>0</v>
      </c>
      <c r="Z68">
        <v>0</v>
      </c>
      <c r="AA68">
        <v>0</v>
      </c>
      <c r="AB68">
        <v>1.81</v>
      </c>
      <c r="AC68">
        <v>0</v>
      </c>
      <c r="AD68">
        <v>8.84</v>
      </c>
      <c r="AE68">
        <v>31.97</v>
      </c>
      <c r="AF68">
        <v>8.6</v>
      </c>
      <c r="AG68">
        <v>39.89</v>
      </c>
      <c r="AH68">
        <v>40.42</v>
      </c>
      <c r="AI68">
        <v>0</v>
      </c>
      <c r="AJ68">
        <v>0</v>
      </c>
      <c r="AK68">
        <v>50.1</v>
      </c>
      <c r="AL68">
        <v>25.36</v>
      </c>
      <c r="AM68">
        <v>0</v>
      </c>
      <c r="AN68">
        <v>0</v>
      </c>
      <c r="AO68">
        <v>9.84</v>
      </c>
      <c r="AP68">
        <v>11.19</v>
      </c>
      <c r="AQ68">
        <v>0</v>
      </c>
      <c r="AR68">
        <v>6.43</v>
      </c>
      <c r="AS68">
        <v>6.52</v>
      </c>
      <c r="AT68">
        <v>14.55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1989.6399999999996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220.13</v>
      </c>
      <c r="L69">
        <v>440.73</v>
      </c>
      <c r="M69">
        <v>44.62</v>
      </c>
      <c r="N69">
        <v>115.21</v>
      </c>
      <c r="O69">
        <v>120.6</v>
      </c>
      <c r="P69">
        <v>134.6</v>
      </c>
      <c r="Q69">
        <v>19.95</v>
      </c>
      <c r="R69">
        <v>41.13</v>
      </c>
      <c r="S69">
        <v>0</v>
      </c>
      <c r="T69">
        <v>0</v>
      </c>
      <c r="U69">
        <v>398.34</v>
      </c>
      <c r="V69">
        <v>13.87</v>
      </c>
      <c r="W69">
        <v>43.58</v>
      </c>
      <c r="X69">
        <v>143.87</v>
      </c>
      <c r="Y69">
        <v>0</v>
      </c>
      <c r="Z69">
        <v>0</v>
      </c>
      <c r="AA69">
        <v>0</v>
      </c>
      <c r="AB69">
        <v>1.81</v>
      </c>
      <c r="AC69">
        <v>0</v>
      </c>
      <c r="AD69">
        <v>8.84</v>
      </c>
      <c r="AE69">
        <v>31.97</v>
      </c>
      <c r="AF69">
        <v>8.6</v>
      </c>
      <c r="AG69">
        <v>39.89</v>
      </c>
      <c r="AH69">
        <v>40.42</v>
      </c>
      <c r="AI69">
        <v>0</v>
      </c>
      <c r="AJ69">
        <v>0</v>
      </c>
      <c r="AK69">
        <v>50.1</v>
      </c>
      <c r="AL69">
        <v>25.36</v>
      </c>
      <c r="AM69">
        <v>0</v>
      </c>
      <c r="AN69">
        <v>0</v>
      </c>
      <c r="AO69">
        <v>10.28</v>
      </c>
      <c r="AP69">
        <v>11.19</v>
      </c>
      <c r="AQ69">
        <v>0</v>
      </c>
      <c r="AR69">
        <v>6.43</v>
      </c>
      <c r="AS69">
        <v>7.18</v>
      </c>
      <c r="AT69">
        <v>14.55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1993.25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220.13</v>
      </c>
      <c r="L70">
        <v>440.73</v>
      </c>
      <c r="M70">
        <v>44.62</v>
      </c>
      <c r="N70">
        <v>115.21</v>
      </c>
      <c r="O70">
        <v>120.6</v>
      </c>
      <c r="P70">
        <v>134.6</v>
      </c>
      <c r="Q70">
        <v>19.95</v>
      </c>
      <c r="R70">
        <v>41.13</v>
      </c>
      <c r="S70">
        <v>0</v>
      </c>
      <c r="T70">
        <v>0</v>
      </c>
      <c r="U70">
        <v>398.34</v>
      </c>
      <c r="V70">
        <v>13.87</v>
      </c>
      <c r="W70">
        <v>43.58</v>
      </c>
      <c r="X70">
        <v>143.87</v>
      </c>
      <c r="Y70">
        <v>0</v>
      </c>
      <c r="Z70">
        <v>0</v>
      </c>
      <c r="AA70">
        <v>0</v>
      </c>
      <c r="AB70">
        <v>1.81</v>
      </c>
      <c r="AC70">
        <v>0</v>
      </c>
      <c r="AD70">
        <v>8.84</v>
      </c>
      <c r="AE70">
        <v>31.97</v>
      </c>
      <c r="AF70">
        <v>8.6</v>
      </c>
      <c r="AG70">
        <v>39.89</v>
      </c>
      <c r="AH70">
        <v>40.42</v>
      </c>
      <c r="AI70">
        <v>0</v>
      </c>
      <c r="AJ70">
        <v>0</v>
      </c>
      <c r="AK70">
        <v>50.1</v>
      </c>
      <c r="AL70">
        <v>25.36</v>
      </c>
      <c r="AM70">
        <v>0</v>
      </c>
      <c r="AN70">
        <v>0</v>
      </c>
      <c r="AO70">
        <v>10.09</v>
      </c>
      <c r="AP70">
        <v>11.19</v>
      </c>
      <c r="AQ70">
        <v>0</v>
      </c>
      <c r="AR70">
        <v>6.43</v>
      </c>
      <c r="AS70">
        <v>7.18</v>
      </c>
      <c r="AT70">
        <v>14.55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1993.06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220.13</v>
      </c>
      <c r="L71">
        <v>440.73</v>
      </c>
      <c r="M71">
        <v>44.62</v>
      </c>
      <c r="N71">
        <v>115.21</v>
      </c>
      <c r="O71">
        <v>120.6</v>
      </c>
      <c r="P71">
        <v>128.78</v>
      </c>
      <c r="Q71">
        <v>19.95</v>
      </c>
      <c r="R71">
        <v>41.13</v>
      </c>
      <c r="S71">
        <v>0</v>
      </c>
      <c r="T71">
        <v>0</v>
      </c>
      <c r="U71">
        <v>398.34</v>
      </c>
      <c r="V71">
        <v>13.87</v>
      </c>
      <c r="W71">
        <v>43.58</v>
      </c>
      <c r="X71">
        <v>143.87</v>
      </c>
      <c r="Y71">
        <v>0</v>
      </c>
      <c r="Z71">
        <v>0</v>
      </c>
      <c r="AA71">
        <v>0</v>
      </c>
      <c r="AB71">
        <v>1.81</v>
      </c>
      <c r="AC71">
        <v>0</v>
      </c>
      <c r="AD71">
        <v>8.84</v>
      </c>
      <c r="AE71">
        <v>31.97</v>
      </c>
      <c r="AF71">
        <v>8.6</v>
      </c>
      <c r="AG71">
        <v>39.89</v>
      </c>
      <c r="AH71">
        <v>40.42</v>
      </c>
      <c r="AI71">
        <v>0</v>
      </c>
      <c r="AJ71">
        <v>0</v>
      </c>
      <c r="AK71">
        <v>50.1</v>
      </c>
      <c r="AL71">
        <v>25.36</v>
      </c>
      <c r="AM71">
        <v>0</v>
      </c>
      <c r="AN71">
        <v>0</v>
      </c>
      <c r="AO71">
        <v>9.48</v>
      </c>
      <c r="AP71">
        <v>11.19</v>
      </c>
      <c r="AQ71">
        <v>14.48</v>
      </c>
      <c r="AR71">
        <v>6.43</v>
      </c>
      <c r="AS71">
        <v>7.18</v>
      </c>
      <c r="AT71">
        <v>14.55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2001.11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220.13</v>
      </c>
      <c r="L72">
        <v>440.73</v>
      </c>
      <c r="M72">
        <v>44.62</v>
      </c>
      <c r="N72">
        <v>115.21</v>
      </c>
      <c r="O72">
        <v>120.6</v>
      </c>
      <c r="P72">
        <v>128.78</v>
      </c>
      <c r="Q72">
        <v>19.95</v>
      </c>
      <c r="R72">
        <v>41.13</v>
      </c>
      <c r="S72">
        <v>0</v>
      </c>
      <c r="T72">
        <v>0</v>
      </c>
      <c r="U72">
        <v>398.34</v>
      </c>
      <c r="V72">
        <v>13.87</v>
      </c>
      <c r="W72">
        <v>43.58</v>
      </c>
      <c r="X72">
        <v>143.87</v>
      </c>
      <c r="Y72">
        <v>0</v>
      </c>
      <c r="Z72">
        <v>0</v>
      </c>
      <c r="AA72">
        <v>0</v>
      </c>
      <c r="AB72">
        <v>1.81</v>
      </c>
      <c r="AC72">
        <v>0</v>
      </c>
      <c r="AD72">
        <v>8.84</v>
      </c>
      <c r="AE72">
        <v>31.97</v>
      </c>
      <c r="AF72">
        <v>8.6</v>
      </c>
      <c r="AG72">
        <v>39.89</v>
      </c>
      <c r="AH72">
        <v>40.42</v>
      </c>
      <c r="AI72">
        <v>0</v>
      </c>
      <c r="AJ72">
        <v>0</v>
      </c>
      <c r="AK72">
        <v>50.1</v>
      </c>
      <c r="AL72">
        <v>25.36</v>
      </c>
      <c r="AM72">
        <v>0</v>
      </c>
      <c r="AN72">
        <v>0</v>
      </c>
      <c r="AO72">
        <v>9.27</v>
      </c>
      <c r="AP72">
        <v>11.19</v>
      </c>
      <c r="AQ72">
        <v>14.48</v>
      </c>
      <c r="AR72">
        <v>6.43</v>
      </c>
      <c r="AS72">
        <v>7.18</v>
      </c>
      <c r="AT72">
        <v>14.55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2000.8999999999999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220.13</v>
      </c>
      <c r="L73">
        <v>440.73</v>
      </c>
      <c r="M73">
        <v>44.62</v>
      </c>
      <c r="N73">
        <v>115.21</v>
      </c>
      <c r="O73">
        <v>120.6</v>
      </c>
      <c r="P73">
        <v>128.78</v>
      </c>
      <c r="Q73">
        <v>19.95</v>
      </c>
      <c r="R73">
        <v>41.13</v>
      </c>
      <c r="S73">
        <v>0</v>
      </c>
      <c r="T73">
        <v>0</v>
      </c>
      <c r="U73">
        <v>398.34</v>
      </c>
      <c r="V73">
        <v>13.87</v>
      </c>
      <c r="W73">
        <v>43.58</v>
      </c>
      <c r="X73">
        <v>143.87</v>
      </c>
      <c r="Y73">
        <v>0</v>
      </c>
      <c r="Z73">
        <v>1.07</v>
      </c>
      <c r="AA73">
        <v>0</v>
      </c>
      <c r="AB73">
        <v>1.81</v>
      </c>
      <c r="AC73">
        <v>0</v>
      </c>
      <c r="AD73">
        <v>8.84</v>
      </c>
      <c r="AE73">
        <v>31.97</v>
      </c>
      <c r="AF73">
        <v>8.6</v>
      </c>
      <c r="AG73">
        <v>39.89</v>
      </c>
      <c r="AH73">
        <v>68.069999999999993</v>
      </c>
      <c r="AI73">
        <v>0</v>
      </c>
      <c r="AJ73">
        <v>0</v>
      </c>
      <c r="AK73">
        <v>50.1</v>
      </c>
      <c r="AL73">
        <v>25.36</v>
      </c>
      <c r="AM73">
        <v>0</v>
      </c>
      <c r="AN73">
        <v>0</v>
      </c>
      <c r="AO73">
        <v>4.5999999999999996</v>
      </c>
      <c r="AP73">
        <v>11.19</v>
      </c>
      <c r="AQ73">
        <v>28.98</v>
      </c>
      <c r="AR73">
        <v>6.43</v>
      </c>
      <c r="AS73">
        <v>7.18</v>
      </c>
      <c r="AT73">
        <v>14.55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2039.4499999999996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220.13</v>
      </c>
      <c r="L74">
        <v>440.73</v>
      </c>
      <c r="M74">
        <v>44.62</v>
      </c>
      <c r="N74">
        <v>115.21</v>
      </c>
      <c r="O74">
        <v>120.6</v>
      </c>
      <c r="P74">
        <v>128.78</v>
      </c>
      <c r="Q74">
        <v>19.95</v>
      </c>
      <c r="R74">
        <v>41.13</v>
      </c>
      <c r="S74">
        <v>0</v>
      </c>
      <c r="T74">
        <v>0</v>
      </c>
      <c r="U74">
        <v>398.34</v>
      </c>
      <c r="V74">
        <v>13.87</v>
      </c>
      <c r="W74">
        <v>43.58</v>
      </c>
      <c r="X74">
        <v>143.87</v>
      </c>
      <c r="Y74">
        <v>0</v>
      </c>
      <c r="Z74">
        <v>6.33</v>
      </c>
      <c r="AA74">
        <v>13.63</v>
      </c>
      <c r="AB74">
        <v>5.17</v>
      </c>
      <c r="AC74">
        <v>9.39</v>
      </c>
      <c r="AD74">
        <v>17.68</v>
      </c>
      <c r="AE74">
        <v>31.97</v>
      </c>
      <c r="AF74">
        <v>8.6</v>
      </c>
      <c r="AG74">
        <v>39.89</v>
      </c>
      <c r="AH74">
        <v>90.76</v>
      </c>
      <c r="AI74">
        <v>3.08</v>
      </c>
      <c r="AJ74">
        <v>0</v>
      </c>
      <c r="AK74">
        <v>50.1</v>
      </c>
      <c r="AL74">
        <v>25.36</v>
      </c>
      <c r="AM74">
        <v>0</v>
      </c>
      <c r="AN74">
        <v>0</v>
      </c>
      <c r="AO74">
        <v>4.29</v>
      </c>
      <c r="AP74">
        <v>11.19</v>
      </c>
      <c r="AQ74">
        <v>45.29</v>
      </c>
      <c r="AR74">
        <v>6.43</v>
      </c>
      <c r="AS74">
        <v>7.18</v>
      </c>
      <c r="AT74">
        <v>14.55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2121.6999999999998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220.13</v>
      </c>
      <c r="L75">
        <v>440.73</v>
      </c>
      <c r="M75">
        <v>44.62</v>
      </c>
      <c r="N75">
        <v>115.21</v>
      </c>
      <c r="O75">
        <v>120.6</v>
      </c>
      <c r="P75">
        <v>128.78</v>
      </c>
      <c r="Q75">
        <v>19.95</v>
      </c>
      <c r="R75">
        <v>41.13</v>
      </c>
      <c r="S75">
        <v>0</v>
      </c>
      <c r="T75">
        <v>0</v>
      </c>
      <c r="U75">
        <v>398.34</v>
      </c>
      <c r="V75">
        <v>13.87</v>
      </c>
      <c r="W75">
        <v>43.58</v>
      </c>
      <c r="X75">
        <v>143.87</v>
      </c>
      <c r="Y75">
        <v>0</v>
      </c>
      <c r="Z75">
        <v>6.33</v>
      </c>
      <c r="AA75">
        <v>27.26</v>
      </c>
      <c r="AB75">
        <v>11.64</v>
      </c>
      <c r="AC75">
        <v>18.78</v>
      </c>
      <c r="AD75">
        <v>26.66</v>
      </c>
      <c r="AE75">
        <v>47.95</v>
      </c>
      <c r="AF75">
        <v>8.6</v>
      </c>
      <c r="AG75">
        <v>39.89</v>
      </c>
      <c r="AH75">
        <v>113.45</v>
      </c>
      <c r="AI75">
        <v>6.17</v>
      </c>
      <c r="AJ75">
        <v>0</v>
      </c>
      <c r="AK75">
        <v>50.1</v>
      </c>
      <c r="AL75">
        <v>39.46</v>
      </c>
      <c r="AM75">
        <v>2.59</v>
      </c>
      <c r="AN75">
        <v>0</v>
      </c>
      <c r="AO75">
        <v>3.99</v>
      </c>
      <c r="AP75">
        <v>11.19</v>
      </c>
      <c r="AQ75">
        <v>45.29</v>
      </c>
      <c r="AR75">
        <v>6.43</v>
      </c>
      <c r="AS75">
        <v>7.18</v>
      </c>
      <c r="AT75">
        <v>14.55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2218.3200000000002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220.13</v>
      </c>
      <c r="L76">
        <v>440.73</v>
      </c>
      <c r="M76">
        <v>44.62</v>
      </c>
      <c r="N76">
        <v>115.21</v>
      </c>
      <c r="O76">
        <v>120.6</v>
      </c>
      <c r="P76">
        <v>128.78</v>
      </c>
      <c r="Q76">
        <v>19.95</v>
      </c>
      <c r="R76">
        <v>41.13</v>
      </c>
      <c r="S76">
        <v>0</v>
      </c>
      <c r="T76">
        <v>0</v>
      </c>
      <c r="U76">
        <v>398.34</v>
      </c>
      <c r="V76">
        <v>13.87</v>
      </c>
      <c r="W76">
        <v>43.58</v>
      </c>
      <c r="X76">
        <v>143.87</v>
      </c>
      <c r="Y76">
        <v>0</v>
      </c>
      <c r="Z76">
        <v>18.98</v>
      </c>
      <c r="AA76">
        <v>40.89</v>
      </c>
      <c r="AB76">
        <v>39.57</v>
      </c>
      <c r="AC76">
        <v>29.65</v>
      </c>
      <c r="AD76">
        <v>36.520000000000003</v>
      </c>
      <c r="AE76">
        <v>47.95</v>
      </c>
      <c r="AF76">
        <v>19.13</v>
      </c>
      <c r="AG76">
        <v>39.89</v>
      </c>
      <c r="AH76">
        <v>136.13999999999999</v>
      </c>
      <c r="AI76">
        <v>32.11</v>
      </c>
      <c r="AJ76">
        <v>0</v>
      </c>
      <c r="AK76">
        <v>50.1</v>
      </c>
      <c r="AL76">
        <v>77.010000000000005</v>
      </c>
      <c r="AM76">
        <v>6.98</v>
      </c>
      <c r="AN76">
        <v>0</v>
      </c>
      <c r="AO76">
        <v>4.0199999999999996</v>
      </c>
      <c r="AP76">
        <v>12.67</v>
      </c>
      <c r="AQ76">
        <v>60.38</v>
      </c>
      <c r="AR76">
        <v>6.43</v>
      </c>
      <c r="AS76">
        <v>7.18</v>
      </c>
      <c r="AT76">
        <v>14.55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2410.9600000000005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220.13</v>
      </c>
      <c r="L77">
        <v>440.73</v>
      </c>
      <c r="M77">
        <v>44.62</v>
      </c>
      <c r="N77">
        <v>115.21</v>
      </c>
      <c r="O77">
        <v>120.6</v>
      </c>
      <c r="P77">
        <v>128.78</v>
      </c>
      <c r="Q77">
        <v>19.95</v>
      </c>
      <c r="R77">
        <v>41.13</v>
      </c>
      <c r="S77">
        <v>0</v>
      </c>
      <c r="T77">
        <v>0</v>
      </c>
      <c r="U77">
        <v>398.34</v>
      </c>
      <c r="V77">
        <v>13.22</v>
      </c>
      <c r="W77">
        <v>43.58</v>
      </c>
      <c r="X77">
        <v>143.87</v>
      </c>
      <c r="Y77">
        <v>0</v>
      </c>
      <c r="Z77">
        <v>18.98</v>
      </c>
      <c r="AA77">
        <v>40.89</v>
      </c>
      <c r="AB77">
        <v>39.57</v>
      </c>
      <c r="AC77">
        <v>29.65</v>
      </c>
      <c r="AD77">
        <v>36.520000000000003</v>
      </c>
      <c r="AE77">
        <v>47.95</v>
      </c>
      <c r="AF77">
        <v>19.13</v>
      </c>
      <c r="AG77">
        <v>39.89</v>
      </c>
      <c r="AH77">
        <v>136.13999999999999</v>
      </c>
      <c r="AI77">
        <v>32.11</v>
      </c>
      <c r="AJ77">
        <v>0</v>
      </c>
      <c r="AK77">
        <v>50.1</v>
      </c>
      <c r="AL77">
        <v>77.010000000000005</v>
      </c>
      <c r="AM77">
        <v>11.64</v>
      </c>
      <c r="AN77">
        <v>0</v>
      </c>
      <c r="AO77">
        <v>3.81</v>
      </c>
      <c r="AP77">
        <v>12.67</v>
      </c>
      <c r="AQ77">
        <v>60.38</v>
      </c>
      <c r="AR77">
        <v>6.43</v>
      </c>
      <c r="AS77">
        <v>7.18</v>
      </c>
      <c r="AT77">
        <v>14.55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2414.7600000000007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220.13</v>
      </c>
      <c r="L78">
        <v>440.73</v>
      </c>
      <c r="M78">
        <v>44.62</v>
      </c>
      <c r="N78">
        <v>115.21</v>
      </c>
      <c r="O78">
        <v>120.6</v>
      </c>
      <c r="P78">
        <v>128.78</v>
      </c>
      <c r="Q78">
        <v>19.95</v>
      </c>
      <c r="R78">
        <v>41.13</v>
      </c>
      <c r="S78">
        <v>0</v>
      </c>
      <c r="T78">
        <v>0</v>
      </c>
      <c r="U78">
        <v>398.34</v>
      </c>
      <c r="V78">
        <v>13.22</v>
      </c>
      <c r="W78">
        <v>43.58</v>
      </c>
      <c r="X78">
        <v>143.87</v>
      </c>
      <c r="Y78">
        <v>0</v>
      </c>
      <c r="Z78">
        <v>18.98</v>
      </c>
      <c r="AA78">
        <v>40.89</v>
      </c>
      <c r="AB78">
        <v>39.57</v>
      </c>
      <c r="AC78">
        <v>29.65</v>
      </c>
      <c r="AD78">
        <v>36.520000000000003</v>
      </c>
      <c r="AE78">
        <v>47.95</v>
      </c>
      <c r="AF78">
        <v>19.13</v>
      </c>
      <c r="AG78">
        <v>39.89</v>
      </c>
      <c r="AH78">
        <v>136.13999999999999</v>
      </c>
      <c r="AI78">
        <v>32.11</v>
      </c>
      <c r="AJ78">
        <v>0</v>
      </c>
      <c r="AK78">
        <v>50.1</v>
      </c>
      <c r="AL78">
        <v>77.010000000000005</v>
      </c>
      <c r="AM78">
        <v>11.64</v>
      </c>
      <c r="AN78">
        <v>0</v>
      </c>
      <c r="AO78">
        <v>3.65</v>
      </c>
      <c r="AP78">
        <v>12.67</v>
      </c>
      <c r="AQ78">
        <v>60.38</v>
      </c>
      <c r="AR78">
        <v>10.71</v>
      </c>
      <c r="AS78">
        <v>7.18</v>
      </c>
      <c r="AT78">
        <v>14.55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2418.880000000001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249.08</v>
      </c>
      <c r="L79">
        <v>440.73</v>
      </c>
      <c r="M79">
        <v>44.62</v>
      </c>
      <c r="N79">
        <v>115.21</v>
      </c>
      <c r="O79">
        <v>120.6</v>
      </c>
      <c r="P79">
        <v>128.78</v>
      </c>
      <c r="Q79">
        <v>19.95</v>
      </c>
      <c r="R79">
        <v>41.13</v>
      </c>
      <c r="S79">
        <v>0</v>
      </c>
      <c r="T79">
        <v>0</v>
      </c>
      <c r="U79">
        <v>398.34</v>
      </c>
      <c r="V79">
        <v>13.22</v>
      </c>
      <c r="W79">
        <v>43.58</v>
      </c>
      <c r="X79">
        <v>143.87</v>
      </c>
      <c r="Y79">
        <v>0</v>
      </c>
      <c r="Z79">
        <v>18.98</v>
      </c>
      <c r="AA79">
        <v>40.89</v>
      </c>
      <c r="AB79">
        <v>39.57</v>
      </c>
      <c r="AC79">
        <v>29.65</v>
      </c>
      <c r="AD79">
        <v>36.520000000000003</v>
      </c>
      <c r="AE79">
        <v>47.95</v>
      </c>
      <c r="AF79">
        <v>19.13</v>
      </c>
      <c r="AG79">
        <v>39.89</v>
      </c>
      <c r="AH79">
        <v>136.13999999999999</v>
      </c>
      <c r="AI79">
        <v>32.11</v>
      </c>
      <c r="AJ79">
        <v>0</v>
      </c>
      <c r="AK79">
        <v>50.1</v>
      </c>
      <c r="AL79">
        <v>77.010000000000005</v>
      </c>
      <c r="AM79">
        <v>11.64</v>
      </c>
      <c r="AN79">
        <v>0</v>
      </c>
      <c r="AO79">
        <v>1.66</v>
      </c>
      <c r="AP79">
        <v>12.67</v>
      </c>
      <c r="AQ79">
        <v>60.38</v>
      </c>
      <c r="AR79">
        <v>47.12</v>
      </c>
      <c r="AS79">
        <v>7.18</v>
      </c>
      <c r="AT79">
        <v>14.55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2482.2500000000005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278.19</v>
      </c>
      <c r="L80">
        <v>440.73</v>
      </c>
      <c r="M80">
        <v>44.62</v>
      </c>
      <c r="N80">
        <v>115.21</v>
      </c>
      <c r="O80">
        <v>120.6</v>
      </c>
      <c r="P80">
        <v>128.78</v>
      </c>
      <c r="Q80">
        <v>19.95</v>
      </c>
      <c r="R80">
        <v>41.13</v>
      </c>
      <c r="S80">
        <v>0</v>
      </c>
      <c r="T80">
        <v>0</v>
      </c>
      <c r="U80">
        <v>398.34</v>
      </c>
      <c r="V80">
        <v>13.22</v>
      </c>
      <c r="W80">
        <v>43.58</v>
      </c>
      <c r="X80">
        <v>143.87</v>
      </c>
      <c r="Y80">
        <v>0</v>
      </c>
      <c r="Z80">
        <v>18.98</v>
      </c>
      <c r="AA80">
        <v>40.89</v>
      </c>
      <c r="AB80">
        <v>39.57</v>
      </c>
      <c r="AC80">
        <v>29.65</v>
      </c>
      <c r="AD80">
        <v>36.520000000000003</v>
      </c>
      <c r="AE80">
        <v>47.95</v>
      </c>
      <c r="AF80">
        <v>19.13</v>
      </c>
      <c r="AG80">
        <v>39.89</v>
      </c>
      <c r="AH80">
        <v>136.13999999999999</v>
      </c>
      <c r="AI80">
        <v>32.11</v>
      </c>
      <c r="AJ80">
        <v>0</v>
      </c>
      <c r="AK80">
        <v>50.1</v>
      </c>
      <c r="AL80">
        <v>27.06</v>
      </c>
      <c r="AM80">
        <v>15.34</v>
      </c>
      <c r="AN80">
        <v>0</v>
      </c>
      <c r="AO80">
        <v>1.8</v>
      </c>
      <c r="AP80">
        <v>12.55</v>
      </c>
      <c r="AQ80">
        <v>60.38</v>
      </c>
      <c r="AR80">
        <v>47.12</v>
      </c>
      <c r="AS80">
        <v>7.18</v>
      </c>
      <c r="AT80">
        <v>14.55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2465.130000000001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307.29000000000002</v>
      </c>
      <c r="L81">
        <v>440.73</v>
      </c>
      <c r="M81">
        <v>44.62</v>
      </c>
      <c r="N81">
        <v>115.21</v>
      </c>
      <c r="O81">
        <v>120.6</v>
      </c>
      <c r="P81">
        <v>128.78</v>
      </c>
      <c r="Q81">
        <v>19.95</v>
      </c>
      <c r="R81">
        <v>41.13</v>
      </c>
      <c r="S81">
        <v>0</v>
      </c>
      <c r="T81">
        <v>0</v>
      </c>
      <c r="U81">
        <v>398.34</v>
      </c>
      <c r="V81">
        <v>13.22</v>
      </c>
      <c r="W81">
        <v>43.58</v>
      </c>
      <c r="X81">
        <v>143.87</v>
      </c>
      <c r="Y81">
        <v>0</v>
      </c>
      <c r="Z81">
        <v>18.98</v>
      </c>
      <c r="AA81">
        <v>40.89</v>
      </c>
      <c r="AB81">
        <v>39.57</v>
      </c>
      <c r="AC81">
        <v>29.65</v>
      </c>
      <c r="AD81">
        <v>36.520000000000003</v>
      </c>
      <c r="AE81">
        <v>47.95</v>
      </c>
      <c r="AF81">
        <v>19.13</v>
      </c>
      <c r="AG81">
        <v>39.89</v>
      </c>
      <c r="AH81">
        <v>136.13999999999999</v>
      </c>
      <c r="AI81">
        <v>32.11</v>
      </c>
      <c r="AJ81">
        <v>0</v>
      </c>
      <c r="AK81">
        <v>50.1</v>
      </c>
      <c r="AL81">
        <v>25.36</v>
      </c>
      <c r="AM81">
        <v>15.34</v>
      </c>
      <c r="AN81">
        <v>0</v>
      </c>
      <c r="AO81">
        <v>1.94</v>
      </c>
      <c r="AP81">
        <v>12.55</v>
      </c>
      <c r="AQ81">
        <v>60.38</v>
      </c>
      <c r="AR81">
        <v>10.71</v>
      </c>
      <c r="AS81">
        <v>7.18</v>
      </c>
      <c r="AT81">
        <v>14.55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2456.2600000000007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331.36</v>
      </c>
      <c r="L82">
        <v>440.73</v>
      </c>
      <c r="M82">
        <v>44.62</v>
      </c>
      <c r="N82">
        <v>115.21</v>
      </c>
      <c r="O82">
        <v>120.6</v>
      </c>
      <c r="P82">
        <v>128.78</v>
      </c>
      <c r="Q82">
        <v>19.95</v>
      </c>
      <c r="R82">
        <v>41.13</v>
      </c>
      <c r="S82">
        <v>0</v>
      </c>
      <c r="T82">
        <v>0</v>
      </c>
      <c r="U82">
        <v>398.34</v>
      </c>
      <c r="V82">
        <v>13.22</v>
      </c>
      <c r="W82">
        <v>43.58</v>
      </c>
      <c r="X82">
        <v>143.87</v>
      </c>
      <c r="Y82">
        <v>0</v>
      </c>
      <c r="Z82">
        <v>18.98</v>
      </c>
      <c r="AA82">
        <v>40.89</v>
      </c>
      <c r="AB82">
        <v>39.57</v>
      </c>
      <c r="AC82">
        <v>29.65</v>
      </c>
      <c r="AD82">
        <v>36.520000000000003</v>
      </c>
      <c r="AE82">
        <v>47.95</v>
      </c>
      <c r="AF82">
        <v>19.13</v>
      </c>
      <c r="AG82">
        <v>39.89</v>
      </c>
      <c r="AH82">
        <v>136.13999999999999</v>
      </c>
      <c r="AI82">
        <v>6.17</v>
      </c>
      <c r="AJ82">
        <v>0</v>
      </c>
      <c r="AK82">
        <v>50.1</v>
      </c>
      <c r="AL82">
        <v>25.36</v>
      </c>
      <c r="AM82">
        <v>15.34</v>
      </c>
      <c r="AN82">
        <v>0</v>
      </c>
      <c r="AO82">
        <v>2.39</v>
      </c>
      <c r="AP82">
        <v>12.55</v>
      </c>
      <c r="AQ82">
        <v>60.38</v>
      </c>
      <c r="AR82">
        <v>8.57</v>
      </c>
      <c r="AS82">
        <v>7.18</v>
      </c>
      <c r="AT82">
        <v>14.55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2452.7000000000003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331.36</v>
      </c>
      <c r="L83">
        <v>440.73</v>
      </c>
      <c r="M83">
        <v>44.62</v>
      </c>
      <c r="N83">
        <v>115.21</v>
      </c>
      <c r="O83">
        <v>120.6</v>
      </c>
      <c r="P83">
        <v>128.78</v>
      </c>
      <c r="Q83">
        <v>19.95</v>
      </c>
      <c r="R83">
        <v>41.13</v>
      </c>
      <c r="S83">
        <v>0</v>
      </c>
      <c r="T83">
        <v>0</v>
      </c>
      <c r="U83">
        <v>398.34</v>
      </c>
      <c r="V83">
        <v>13.22</v>
      </c>
      <c r="W83">
        <v>43.58</v>
      </c>
      <c r="X83">
        <v>143.87</v>
      </c>
      <c r="Y83">
        <v>0</v>
      </c>
      <c r="Z83">
        <v>18.98</v>
      </c>
      <c r="AA83">
        <v>40.89</v>
      </c>
      <c r="AB83">
        <v>39.57</v>
      </c>
      <c r="AC83">
        <v>29.65</v>
      </c>
      <c r="AD83">
        <v>36.520000000000003</v>
      </c>
      <c r="AE83">
        <v>47.95</v>
      </c>
      <c r="AF83">
        <v>19.13</v>
      </c>
      <c r="AG83">
        <v>39.89</v>
      </c>
      <c r="AH83">
        <v>136.13999999999999</v>
      </c>
      <c r="AI83">
        <v>0</v>
      </c>
      <c r="AJ83">
        <v>0</v>
      </c>
      <c r="AK83">
        <v>50.1</v>
      </c>
      <c r="AL83">
        <v>25.36</v>
      </c>
      <c r="AM83">
        <v>11.64</v>
      </c>
      <c r="AN83">
        <v>0</v>
      </c>
      <c r="AO83">
        <v>2.5299999999999998</v>
      </c>
      <c r="AP83">
        <v>12.55</v>
      </c>
      <c r="AQ83">
        <v>60.38</v>
      </c>
      <c r="AR83">
        <v>8.57</v>
      </c>
      <c r="AS83">
        <v>7.18</v>
      </c>
      <c r="AT83">
        <v>14.55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2442.9700000000003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331.36</v>
      </c>
      <c r="L84">
        <v>440.73</v>
      </c>
      <c r="M84">
        <v>44.62</v>
      </c>
      <c r="N84">
        <v>115.21</v>
      </c>
      <c r="O84">
        <v>120.6</v>
      </c>
      <c r="P84">
        <v>128.78</v>
      </c>
      <c r="Q84">
        <v>19.95</v>
      </c>
      <c r="R84">
        <v>41.13</v>
      </c>
      <c r="S84">
        <v>0</v>
      </c>
      <c r="T84">
        <v>0</v>
      </c>
      <c r="U84">
        <v>398.34</v>
      </c>
      <c r="V84">
        <v>13.22</v>
      </c>
      <c r="W84">
        <v>43.58</v>
      </c>
      <c r="X84">
        <v>143.87</v>
      </c>
      <c r="Y84">
        <v>0</v>
      </c>
      <c r="Z84">
        <v>6.33</v>
      </c>
      <c r="AA84">
        <v>40.89</v>
      </c>
      <c r="AB84">
        <v>24.57</v>
      </c>
      <c r="AC84">
        <v>18.78</v>
      </c>
      <c r="AD84">
        <v>26.66</v>
      </c>
      <c r="AE84">
        <v>31.97</v>
      </c>
      <c r="AF84">
        <v>9.57</v>
      </c>
      <c r="AG84">
        <v>39.89</v>
      </c>
      <c r="AH84">
        <v>113.45</v>
      </c>
      <c r="AI84">
        <v>0</v>
      </c>
      <c r="AJ84">
        <v>0</v>
      </c>
      <c r="AK84">
        <v>50.1</v>
      </c>
      <c r="AL84">
        <v>25.36</v>
      </c>
      <c r="AM84">
        <v>7.76</v>
      </c>
      <c r="AN84">
        <v>0</v>
      </c>
      <c r="AO84">
        <v>2.81</v>
      </c>
      <c r="AP84">
        <v>11.19</v>
      </c>
      <c r="AQ84">
        <v>60.38</v>
      </c>
      <c r="AR84">
        <v>8.57</v>
      </c>
      <c r="AS84">
        <v>7.18</v>
      </c>
      <c r="AT84">
        <v>14.55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2341.4000000000005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331.36</v>
      </c>
      <c r="L85">
        <v>440.73</v>
      </c>
      <c r="M85">
        <v>44.62</v>
      </c>
      <c r="N85">
        <v>115.21</v>
      </c>
      <c r="O85">
        <v>120.6</v>
      </c>
      <c r="P85">
        <v>128.78</v>
      </c>
      <c r="Q85">
        <v>19.95</v>
      </c>
      <c r="R85">
        <v>41.13</v>
      </c>
      <c r="S85">
        <v>0</v>
      </c>
      <c r="T85">
        <v>0</v>
      </c>
      <c r="U85">
        <v>398.34</v>
      </c>
      <c r="V85">
        <v>13.22</v>
      </c>
      <c r="W85">
        <v>43.58</v>
      </c>
      <c r="X85">
        <v>143.87</v>
      </c>
      <c r="Y85">
        <v>0</v>
      </c>
      <c r="Z85">
        <v>6.33</v>
      </c>
      <c r="AA85">
        <v>40.89</v>
      </c>
      <c r="AB85">
        <v>9.0500000000000007</v>
      </c>
      <c r="AC85">
        <v>9.39</v>
      </c>
      <c r="AD85">
        <v>17.68</v>
      </c>
      <c r="AE85">
        <v>31.97</v>
      </c>
      <c r="AF85">
        <v>8.6</v>
      </c>
      <c r="AG85">
        <v>39.89</v>
      </c>
      <c r="AH85">
        <v>90.76</v>
      </c>
      <c r="AI85">
        <v>0</v>
      </c>
      <c r="AJ85">
        <v>0</v>
      </c>
      <c r="AK85">
        <v>50.1</v>
      </c>
      <c r="AL85">
        <v>25.36</v>
      </c>
      <c r="AM85">
        <v>7.76</v>
      </c>
      <c r="AN85">
        <v>0</v>
      </c>
      <c r="AO85">
        <v>3.15</v>
      </c>
      <c r="AP85">
        <v>11.19</v>
      </c>
      <c r="AQ85">
        <v>60.38</v>
      </c>
      <c r="AR85">
        <v>8.57</v>
      </c>
      <c r="AS85">
        <v>7.18</v>
      </c>
      <c r="AT85">
        <v>14.55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2284.190000000001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331.36</v>
      </c>
      <c r="L86">
        <v>440.73</v>
      </c>
      <c r="M86">
        <v>44.62</v>
      </c>
      <c r="N86">
        <v>115.21</v>
      </c>
      <c r="O86">
        <v>120.6</v>
      </c>
      <c r="P86">
        <v>128.78</v>
      </c>
      <c r="Q86">
        <v>19.95</v>
      </c>
      <c r="R86">
        <v>41.13</v>
      </c>
      <c r="S86">
        <v>0</v>
      </c>
      <c r="T86">
        <v>0</v>
      </c>
      <c r="U86">
        <v>398.34</v>
      </c>
      <c r="V86">
        <v>13.22</v>
      </c>
      <c r="W86">
        <v>43.58</v>
      </c>
      <c r="X86">
        <v>143.87</v>
      </c>
      <c r="Y86">
        <v>0</v>
      </c>
      <c r="Z86">
        <v>6.33</v>
      </c>
      <c r="AA86">
        <v>40.89</v>
      </c>
      <c r="AB86">
        <v>9.0500000000000007</v>
      </c>
      <c r="AC86">
        <v>9.39</v>
      </c>
      <c r="AD86">
        <v>17.68</v>
      </c>
      <c r="AE86">
        <v>31.97</v>
      </c>
      <c r="AF86">
        <v>8.6</v>
      </c>
      <c r="AG86">
        <v>39.89</v>
      </c>
      <c r="AH86">
        <v>68.069999999999993</v>
      </c>
      <c r="AI86">
        <v>0</v>
      </c>
      <c r="AJ86">
        <v>0</v>
      </c>
      <c r="AK86">
        <v>50.1</v>
      </c>
      <c r="AL86">
        <v>25.36</v>
      </c>
      <c r="AM86">
        <v>7.76</v>
      </c>
      <c r="AN86">
        <v>0</v>
      </c>
      <c r="AO86">
        <v>3.15</v>
      </c>
      <c r="AP86">
        <v>11.19</v>
      </c>
      <c r="AQ86">
        <v>60.38</v>
      </c>
      <c r="AR86">
        <v>8.57</v>
      </c>
      <c r="AS86">
        <v>7.18</v>
      </c>
      <c r="AT86">
        <v>14.55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2261.5000000000009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331.36</v>
      </c>
      <c r="L87">
        <v>440.73</v>
      </c>
      <c r="M87">
        <v>44.62</v>
      </c>
      <c r="N87">
        <v>115.21</v>
      </c>
      <c r="O87">
        <v>120.6</v>
      </c>
      <c r="P87">
        <v>128.78</v>
      </c>
      <c r="Q87">
        <v>19.95</v>
      </c>
      <c r="R87">
        <v>41.13</v>
      </c>
      <c r="S87">
        <v>0</v>
      </c>
      <c r="T87">
        <v>0</v>
      </c>
      <c r="U87">
        <v>398.34</v>
      </c>
      <c r="V87">
        <v>13.87</v>
      </c>
      <c r="W87">
        <v>43.58</v>
      </c>
      <c r="X87">
        <v>143.87</v>
      </c>
      <c r="Y87">
        <v>0</v>
      </c>
      <c r="Z87">
        <v>6.33</v>
      </c>
      <c r="AA87">
        <v>40.89</v>
      </c>
      <c r="AB87">
        <v>9.0500000000000007</v>
      </c>
      <c r="AC87">
        <v>9.39</v>
      </c>
      <c r="AD87">
        <v>17.68</v>
      </c>
      <c r="AE87">
        <v>31.97</v>
      </c>
      <c r="AF87">
        <v>8.6</v>
      </c>
      <c r="AG87">
        <v>39.89</v>
      </c>
      <c r="AH87">
        <v>68.069999999999993</v>
      </c>
      <c r="AI87">
        <v>0</v>
      </c>
      <c r="AJ87">
        <v>0</v>
      </c>
      <c r="AK87">
        <v>50.1</v>
      </c>
      <c r="AL87">
        <v>25.36</v>
      </c>
      <c r="AM87">
        <v>7.76</v>
      </c>
      <c r="AN87">
        <v>0</v>
      </c>
      <c r="AO87">
        <v>3.42</v>
      </c>
      <c r="AP87">
        <v>11.19</v>
      </c>
      <c r="AQ87">
        <v>60.38</v>
      </c>
      <c r="AR87">
        <v>8.57</v>
      </c>
      <c r="AS87">
        <v>10.44</v>
      </c>
      <c r="AT87">
        <v>14.55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2265.6800000000012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331.36</v>
      </c>
      <c r="L88">
        <v>440.73</v>
      </c>
      <c r="M88">
        <v>44.62</v>
      </c>
      <c r="N88">
        <v>115.21</v>
      </c>
      <c r="O88">
        <v>120.6</v>
      </c>
      <c r="P88">
        <v>128.78</v>
      </c>
      <c r="Q88">
        <v>19.95</v>
      </c>
      <c r="R88">
        <v>41.13</v>
      </c>
      <c r="S88">
        <v>0</v>
      </c>
      <c r="T88">
        <v>0</v>
      </c>
      <c r="U88">
        <v>398.34</v>
      </c>
      <c r="V88">
        <v>13.87</v>
      </c>
      <c r="W88">
        <v>43.58</v>
      </c>
      <c r="X88">
        <v>143.87</v>
      </c>
      <c r="Y88">
        <v>0</v>
      </c>
      <c r="Z88">
        <v>6.33</v>
      </c>
      <c r="AA88">
        <v>40.89</v>
      </c>
      <c r="AB88">
        <v>9.0500000000000007</v>
      </c>
      <c r="AC88">
        <v>9.39</v>
      </c>
      <c r="AD88">
        <v>17.68</v>
      </c>
      <c r="AE88">
        <v>31.97</v>
      </c>
      <c r="AF88">
        <v>8.6</v>
      </c>
      <c r="AG88">
        <v>39.89</v>
      </c>
      <c r="AH88">
        <v>68.069999999999993</v>
      </c>
      <c r="AI88">
        <v>0</v>
      </c>
      <c r="AJ88">
        <v>0</v>
      </c>
      <c r="AK88">
        <v>50.1</v>
      </c>
      <c r="AL88">
        <v>25.36</v>
      </c>
      <c r="AM88">
        <v>7.76</v>
      </c>
      <c r="AN88">
        <v>0</v>
      </c>
      <c r="AO88">
        <v>3.48</v>
      </c>
      <c r="AP88">
        <v>11.19</v>
      </c>
      <c r="AQ88">
        <v>60.38</v>
      </c>
      <c r="AR88">
        <v>38.56</v>
      </c>
      <c r="AS88">
        <v>10.44</v>
      </c>
      <c r="AT88">
        <v>14.55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2295.7300000000009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331.36</v>
      </c>
      <c r="L89">
        <v>440.73</v>
      </c>
      <c r="M89">
        <v>44.62</v>
      </c>
      <c r="N89">
        <v>115.21</v>
      </c>
      <c r="O89">
        <v>120.6</v>
      </c>
      <c r="P89">
        <v>128.78</v>
      </c>
      <c r="Q89">
        <v>19.95</v>
      </c>
      <c r="R89">
        <v>41.13</v>
      </c>
      <c r="S89">
        <v>0</v>
      </c>
      <c r="T89">
        <v>0</v>
      </c>
      <c r="U89">
        <v>398.34</v>
      </c>
      <c r="V89">
        <v>13.87</v>
      </c>
      <c r="W89">
        <v>43.58</v>
      </c>
      <c r="X89">
        <v>143.87</v>
      </c>
      <c r="Y89">
        <v>0</v>
      </c>
      <c r="Z89">
        <v>0</v>
      </c>
      <c r="AA89">
        <v>27.26</v>
      </c>
      <c r="AB89">
        <v>9.0500000000000007</v>
      </c>
      <c r="AC89">
        <v>9.39</v>
      </c>
      <c r="AD89">
        <v>17.68</v>
      </c>
      <c r="AE89">
        <v>31.97</v>
      </c>
      <c r="AF89">
        <v>8.6</v>
      </c>
      <c r="AG89">
        <v>39.89</v>
      </c>
      <c r="AH89">
        <v>68.069999999999993</v>
      </c>
      <c r="AI89">
        <v>0</v>
      </c>
      <c r="AJ89">
        <v>0</v>
      </c>
      <c r="AK89">
        <v>50.1</v>
      </c>
      <c r="AL89">
        <v>25.36</v>
      </c>
      <c r="AM89">
        <v>7.76</v>
      </c>
      <c r="AN89">
        <v>0</v>
      </c>
      <c r="AO89">
        <v>3.59</v>
      </c>
      <c r="AP89">
        <v>11.19</v>
      </c>
      <c r="AQ89">
        <v>60.38</v>
      </c>
      <c r="AR89">
        <v>38.56</v>
      </c>
      <c r="AS89">
        <v>11.75</v>
      </c>
      <c r="AT89">
        <v>14.55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2277.190000000001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331.36</v>
      </c>
      <c r="L90">
        <v>440.73</v>
      </c>
      <c r="M90">
        <v>44.62</v>
      </c>
      <c r="N90">
        <v>115.21</v>
      </c>
      <c r="O90">
        <v>120.6</v>
      </c>
      <c r="P90">
        <v>128.78</v>
      </c>
      <c r="Q90">
        <v>19.95</v>
      </c>
      <c r="R90">
        <v>41.13</v>
      </c>
      <c r="S90">
        <v>0</v>
      </c>
      <c r="T90">
        <v>0</v>
      </c>
      <c r="U90">
        <v>398.34</v>
      </c>
      <c r="V90">
        <v>13.87</v>
      </c>
      <c r="W90">
        <v>43.58</v>
      </c>
      <c r="X90">
        <v>143.87</v>
      </c>
      <c r="Y90">
        <v>0</v>
      </c>
      <c r="Z90">
        <v>0</v>
      </c>
      <c r="AA90">
        <v>27.26</v>
      </c>
      <c r="AB90">
        <v>9.0500000000000007</v>
      </c>
      <c r="AC90">
        <v>9.39</v>
      </c>
      <c r="AD90">
        <v>17.68</v>
      </c>
      <c r="AE90">
        <v>31.97</v>
      </c>
      <c r="AF90">
        <v>8.6</v>
      </c>
      <c r="AG90">
        <v>39.89</v>
      </c>
      <c r="AH90">
        <v>68.069999999999993</v>
      </c>
      <c r="AI90">
        <v>0</v>
      </c>
      <c r="AJ90">
        <v>0</v>
      </c>
      <c r="AK90">
        <v>50.1</v>
      </c>
      <c r="AL90">
        <v>25.36</v>
      </c>
      <c r="AM90">
        <v>7.76</v>
      </c>
      <c r="AN90">
        <v>0</v>
      </c>
      <c r="AO90">
        <v>3.71</v>
      </c>
      <c r="AP90">
        <v>11.19</v>
      </c>
      <c r="AQ90">
        <v>60.38</v>
      </c>
      <c r="AR90">
        <v>8.57</v>
      </c>
      <c r="AS90">
        <v>11.75</v>
      </c>
      <c r="AT90">
        <v>14.55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2247.3200000000011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331.36</v>
      </c>
      <c r="L91">
        <v>440.73</v>
      </c>
      <c r="M91">
        <v>44.62</v>
      </c>
      <c r="N91">
        <v>115.21</v>
      </c>
      <c r="O91">
        <v>120.6</v>
      </c>
      <c r="P91">
        <v>128.78</v>
      </c>
      <c r="Q91">
        <v>19.95</v>
      </c>
      <c r="R91">
        <v>41.13</v>
      </c>
      <c r="S91">
        <v>0</v>
      </c>
      <c r="T91">
        <v>0</v>
      </c>
      <c r="U91">
        <v>398.34</v>
      </c>
      <c r="V91">
        <v>13.87</v>
      </c>
      <c r="W91">
        <v>43.58</v>
      </c>
      <c r="X91">
        <v>143.87</v>
      </c>
      <c r="Y91">
        <v>0</v>
      </c>
      <c r="Z91">
        <v>0</v>
      </c>
      <c r="AA91">
        <v>26.98</v>
      </c>
      <c r="AB91">
        <v>9.0500000000000007</v>
      </c>
      <c r="AC91">
        <v>9.39</v>
      </c>
      <c r="AD91">
        <v>17.68</v>
      </c>
      <c r="AE91">
        <v>31.97</v>
      </c>
      <c r="AF91">
        <v>8.6</v>
      </c>
      <c r="AG91">
        <v>39.89</v>
      </c>
      <c r="AH91">
        <v>68.069999999999993</v>
      </c>
      <c r="AI91">
        <v>0</v>
      </c>
      <c r="AJ91">
        <v>0</v>
      </c>
      <c r="AK91">
        <v>50.1</v>
      </c>
      <c r="AL91">
        <v>25.36</v>
      </c>
      <c r="AM91">
        <v>7.76</v>
      </c>
      <c r="AN91">
        <v>0</v>
      </c>
      <c r="AO91">
        <v>4</v>
      </c>
      <c r="AP91">
        <v>11.19</v>
      </c>
      <c r="AQ91">
        <v>59.16</v>
      </c>
      <c r="AR91">
        <v>6.43</v>
      </c>
      <c r="AS91">
        <v>11.75</v>
      </c>
      <c r="AT91">
        <v>14.55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2243.9700000000003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331.36</v>
      </c>
      <c r="L92">
        <v>440.73</v>
      </c>
      <c r="M92">
        <v>44.62</v>
      </c>
      <c r="N92">
        <v>115.21</v>
      </c>
      <c r="O92">
        <v>120.6</v>
      </c>
      <c r="P92">
        <v>128.78</v>
      </c>
      <c r="Q92">
        <v>19.95</v>
      </c>
      <c r="R92">
        <v>41.13</v>
      </c>
      <c r="S92">
        <v>0</v>
      </c>
      <c r="T92">
        <v>0</v>
      </c>
      <c r="U92">
        <v>398.34</v>
      </c>
      <c r="V92">
        <v>13.87</v>
      </c>
      <c r="W92">
        <v>43.58</v>
      </c>
      <c r="X92">
        <v>143.87</v>
      </c>
      <c r="Y92">
        <v>0</v>
      </c>
      <c r="Z92">
        <v>0</v>
      </c>
      <c r="AA92">
        <v>26.98</v>
      </c>
      <c r="AB92">
        <v>9.0500000000000007</v>
      </c>
      <c r="AC92">
        <v>9.39</v>
      </c>
      <c r="AD92">
        <v>17.68</v>
      </c>
      <c r="AE92">
        <v>31.97</v>
      </c>
      <c r="AF92">
        <v>8.6</v>
      </c>
      <c r="AG92">
        <v>39.89</v>
      </c>
      <c r="AH92">
        <v>68.069999999999993</v>
      </c>
      <c r="AI92">
        <v>0</v>
      </c>
      <c r="AJ92">
        <v>0</v>
      </c>
      <c r="AK92">
        <v>50.1</v>
      </c>
      <c r="AL92">
        <v>25.36</v>
      </c>
      <c r="AM92">
        <v>7.76</v>
      </c>
      <c r="AN92">
        <v>0</v>
      </c>
      <c r="AO92">
        <v>4.13</v>
      </c>
      <c r="AP92">
        <v>11.19</v>
      </c>
      <c r="AQ92">
        <v>45.29</v>
      </c>
      <c r="AR92">
        <v>6.43</v>
      </c>
      <c r="AS92">
        <v>11.75</v>
      </c>
      <c r="AT92">
        <v>14.55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2230.2300000000005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331.36</v>
      </c>
      <c r="L93">
        <v>440.73</v>
      </c>
      <c r="M93">
        <v>44.62</v>
      </c>
      <c r="N93">
        <v>115.21</v>
      </c>
      <c r="O93">
        <v>120.6</v>
      </c>
      <c r="P93">
        <v>128.78</v>
      </c>
      <c r="Q93">
        <v>19.95</v>
      </c>
      <c r="R93">
        <v>41.13</v>
      </c>
      <c r="S93">
        <v>0</v>
      </c>
      <c r="T93">
        <v>0</v>
      </c>
      <c r="U93">
        <v>398.34</v>
      </c>
      <c r="V93">
        <v>13.87</v>
      </c>
      <c r="W93">
        <v>43.58</v>
      </c>
      <c r="X93">
        <v>143.87</v>
      </c>
      <c r="Y93">
        <v>0</v>
      </c>
      <c r="Z93">
        <v>0</v>
      </c>
      <c r="AA93">
        <v>26.98</v>
      </c>
      <c r="AB93">
        <v>9.0500000000000007</v>
      </c>
      <c r="AC93">
        <v>9.39</v>
      </c>
      <c r="AD93">
        <v>17.68</v>
      </c>
      <c r="AE93">
        <v>31.97</v>
      </c>
      <c r="AF93">
        <v>8.6</v>
      </c>
      <c r="AG93">
        <v>39.89</v>
      </c>
      <c r="AH93">
        <v>68.069999999999993</v>
      </c>
      <c r="AI93">
        <v>0</v>
      </c>
      <c r="AJ93">
        <v>0</v>
      </c>
      <c r="AK93">
        <v>50.1</v>
      </c>
      <c r="AL93">
        <v>25.36</v>
      </c>
      <c r="AM93">
        <v>7.76</v>
      </c>
      <c r="AN93">
        <v>0</v>
      </c>
      <c r="AO93">
        <v>4.13</v>
      </c>
      <c r="AP93">
        <v>11.19</v>
      </c>
      <c r="AQ93">
        <v>45.29</v>
      </c>
      <c r="AR93">
        <v>6.43</v>
      </c>
      <c r="AS93">
        <v>11.75</v>
      </c>
      <c r="AT93">
        <v>14.55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2230.2300000000005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331.36</v>
      </c>
      <c r="L94">
        <v>440.73</v>
      </c>
      <c r="M94">
        <v>44.62</v>
      </c>
      <c r="N94">
        <v>115.21</v>
      </c>
      <c r="O94">
        <v>120.6</v>
      </c>
      <c r="P94">
        <v>128.78</v>
      </c>
      <c r="Q94">
        <v>19.95</v>
      </c>
      <c r="R94">
        <v>41.13</v>
      </c>
      <c r="S94">
        <v>0</v>
      </c>
      <c r="T94">
        <v>0</v>
      </c>
      <c r="U94">
        <v>398.34</v>
      </c>
      <c r="V94">
        <v>13.87</v>
      </c>
      <c r="W94">
        <v>43.58</v>
      </c>
      <c r="X94">
        <v>143.87</v>
      </c>
      <c r="Y94">
        <v>0</v>
      </c>
      <c r="Z94">
        <v>0</v>
      </c>
      <c r="AA94">
        <v>26.98</v>
      </c>
      <c r="AB94">
        <v>9.0500000000000007</v>
      </c>
      <c r="AC94">
        <v>9.39</v>
      </c>
      <c r="AD94">
        <v>17.68</v>
      </c>
      <c r="AE94">
        <v>31.97</v>
      </c>
      <c r="AF94">
        <v>8.6</v>
      </c>
      <c r="AG94">
        <v>39.89</v>
      </c>
      <c r="AH94">
        <v>68.069999999999993</v>
      </c>
      <c r="AI94">
        <v>0</v>
      </c>
      <c r="AJ94">
        <v>0</v>
      </c>
      <c r="AK94">
        <v>50.1</v>
      </c>
      <c r="AL94">
        <v>25.36</v>
      </c>
      <c r="AM94">
        <v>7.76</v>
      </c>
      <c r="AN94">
        <v>0</v>
      </c>
      <c r="AO94">
        <v>4.28</v>
      </c>
      <c r="AP94">
        <v>11.19</v>
      </c>
      <c r="AQ94">
        <v>45.29</v>
      </c>
      <c r="AR94">
        <v>6.43</v>
      </c>
      <c r="AS94">
        <v>11.75</v>
      </c>
      <c r="AT94">
        <v>14.55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2230.3800000000006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331.36</v>
      </c>
      <c r="L95">
        <v>440.73</v>
      </c>
      <c r="M95">
        <v>44.62</v>
      </c>
      <c r="N95">
        <v>115.21</v>
      </c>
      <c r="O95">
        <v>120.6</v>
      </c>
      <c r="P95">
        <v>128.78</v>
      </c>
      <c r="Q95">
        <v>19.95</v>
      </c>
      <c r="R95">
        <v>41.13</v>
      </c>
      <c r="S95">
        <v>0</v>
      </c>
      <c r="T95">
        <v>0</v>
      </c>
      <c r="U95">
        <v>398.34</v>
      </c>
      <c r="V95">
        <v>13.87</v>
      </c>
      <c r="W95">
        <v>43.58</v>
      </c>
      <c r="X95">
        <v>143.87</v>
      </c>
      <c r="Y95">
        <v>0</v>
      </c>
      <c r="Z95">
        <v>0</v>
      </c>
      <c r="AA95">
        <v>11.5</v>
      </c>
      <c r="AB95">
        <v>9.0500000000000007</v>
      </c>
      <c r="AC95">
        <v>9.39</v>
      </c>
      <c r="AD95">
        <v>17.68</v>
      </c>
      <c r="AE95">
        <v>31.97</v>
      </c>
      <c r="AF95">
        <v>8.6</v>
      </c>
      <c r="AG95">
        <v>39.89</v>
      </c>
      <c r="AH95">
        <v>68.069999999999993</v>
      </c>
      <c r="AI95">
        <v>0</v>
      </c>
      <c r="AJ95">
        <v>0</v>
      </c>
      <c r="AK95">
        <v>50.1</v>
      </c>
      <c r="AL95">
        <v>25.36</v>
      </c>
      <c r="AM95">
        <v>0</v>
      </c>
      <c r="AN95">
        <v>0</v>
      </c>
      <c r="AO95">
        <v>4.42</v>
      </c>
      <c r="AP95">
        <v>11.19</v>
      </c>
      <c r="AQ95">
        <v>45.29</v>
      </c>
      <c r="AR95">
        <v>6.43</v>
      </c>
      <c r="AS95">
        <v>11.75</v>
      </c>
      <c r="AT95">
        <v>14.55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2207.2800000000002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331.36</v>
      </c>
      <c r="L96">
        <v>440.73</v>
      </c>
      <c r="M96">
        <v>44.62</v>
      </c>
      <c r="N96">
        <v>115.21</v>
      </c>
      <c r="O96">
        <v>120.6</v>
      </c>
      <c r="P96">
        <v>128.78</v>
      </c>
      <c r="Q96">
        <v>19.95</v>
      </c>
      <c r="R96">
        <v>41.13</v>
      </c>
      <c r="S96">
        <v>0</v>
      </c>
      <c r="T96">
        <v>0</v>
      </c>
      <c r="U96">
        <v>398.34</v>
      </c>
      <c r="V96">
        <v>13.87</v>
      </c>
      <c r="W96">
        <v>43.58</v>
      </c>
      <c r="X96">
        <v>143.87</v>
      </c>
      <c r="Y96">
        <v>0</v>
      </c>
      <c r="Z96">
        <v>0</v>
      </c>
      <c r="AA96">
        <v>11.5</v>
      </c>
      <c r="AB96">
        <v>9.0500000000000007</v>
      </c>
      <c r="AC96">
        <v>9.39</v>
      </c>
      <c r="AD96">
        <v>17.68</v>
      </c>
      <c r="AE96">
        <v>31.97</v>
      </c>
      <c r="AF96">
        <v>8.6</v>
      </c>
      <c r="AG96">
        <v>39.89</v>
      </c>
      <c r="AH96">
        <v>68.069999999999993</v>
      </c>
      <c r="AI96">
        <v>0</v>
      </c>
      <c r="AJ96">
        <v>0</v>
      </c>
      <c r="AK96">
        <v>50.1</v>
      </c>
      <c r="AL96">
        <v>25.36</v>
      </c>
      <c r="AM96">
        <v>0</v>
      </c>
      <c r="AN96">
        <v>0</v>
      </c>
      <c r="AO96">
        <v>4.42</v>
      </c>
      <c r="AP96">
        <v>11.19</v>
      </c>
      <c r="AQ96">
        <v>45.29</v>
      </c>
      <c r="AR96">
        <v>8.57</v>
      </c>
      <c r="AS96">
        <v>11.75</v>
      </c>
      <c r="AT96">
        <v>14.55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2209.4200000000005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331.36</v>
      </c>
      <c r="L97">
        <v>440.73</v>
      </c>
      <c r="M97">
        <v>44.62</v>
      </c>
      <c r="N97">
        <v>115.21</v>
      </c>
      <c r="O97">
        <v>120.6</v>
      </c>
      <c r="P97">
        <v>128.78</v>
      </c>
      <c r="Q97">
        <v>19.95</v>
      </c>
      <c r="R97">
        <v>41.13</v>
      </c>
      <c r="S97">
        <v>0</v>
      </c>
      <c r="T97">
        <v>0</v>
      </c>
      <c r="U97">
        <v>398.34</v>
      </c>
      <c r="V97">
        <v>13.87</v>
      </c>
      <c r="W97">
        <v>43.58</v>
      </c>
      <c r="X97">
        <v>143.87</v>
      </c>
      <c r="Y97">
        <v>0</v>
      </c>
      <c r="Z97">
        <v>0</v>
      </c>
      <c r="AA97">
        <v>11.5</v>
      </c>
      <c r="AB97">
        <v>12.28</v>
      </c>
      <c r="AC97">
        <v>9.39</v>
      </c>
      <c r="AD97">
        <v>17.68</v>
      </c>
      <c r="AE97">
        <v>31.97</v>
      </c>
      <c r="AF97">
        <v>8.6</v>
      </c>
      <c r="AG97">
        <v>39.89</v>
      </c>
      <c r="AH97">
        <v>45.38</v>
      </c>
      <c r="AI97">
        <v>0</v>
      </c>
      <c r="AJ97">
        <v>0</v>
      </c>
      <c r="AK97">
        <v>50.1</v>
      </c>
      <c r="AL97">
        <v>25.36</v>
      </c>
      <c r="AM97">
        <v>0</v>
      </c>
      <c r="AN97">
        <v>0</v>
      </c>
      <c r="AO97">
        <v>7.98</v>
      </c>
      <c r="AP97">
        <v>11.19</v>
      </c>
      <c r="AQ97">
        <v>45.29</v>
      </c>
      <c r="AR97">
        <v>38.56</v>
      </c>
      <c r="AS97">
        <v>11.75</v>
      </c>
      <c r="AT97">
        <v>14.55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2223.5100000000007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331.36</v>
      </c>
      <c r="L98">
        <v>440.73</v>
      </c>
      <c r="M98">
        <v>44.62</v>
      </c>
      <c r="N98">
        <v>115.21</v>
      </c>
      <c r="O98">
        <v>120.6</v>
      </c>
      <c r="P98">
        <v>128.78</v>
      </c>
      <c r="Q98">
        <v>19.95</v>
      </c>
      <c r="R98">
        <v>41.13</v>
      </c>
      <c r="S98">
        <v>0</v>
      </c>
      <c r="T98">
        <v>0</v>
      </c>
      <c r="U98">
        <v>398.34</v>
      </c>
      <c r="V98">
        <v>13.87</v>
      </c>
      <c r="W98">
        <v>43.58</v>
      </c>
      <c r="X98">
        <v>143.87</v>
      </c>
      <c r="Y98">
        <v>0</v>
      </c>
      <c r="Z98">
        <v>0</v>
      </c>
      <c r="AA98">
        <v>11.5</v>
      </c>
      <c r="AB98">
        <v>12.28</v>
      </c>
      <c r="AC98">
        <v>9.39</v>
      </c>
      <c r="AD98">
        <v>17.68</v>
      </c>
      <c r="AE98">
        <v>31.97</v>
      </c>
      <c r="AF98">
        <v>8.6</v>
      </c>
      <c r="AG98">
        <v>39.89</v>
      </c>
      <c r="AH98">
        <v>45.38</v>
      </c>
      <c r="AI98">
        <v>0</v>
      </c>
      <c r="AJ98">
        <v>0</v>
      </c>
      <c r="AK98">
        <v>50.1</v>
      </c>
      <c r="AL98">
        <v>25.36</v>
      </c>
      <c r="AM98">
        <v>0</v>
      </c>
      <c r="AN98">
        <v>0</v>
      </c>
      <c r="AO98">
        <v>7.98</v>
      </c>
      <c r="AP98">
        <v>11.19</v>
      </c>
      <c r="AQ98">
        <v>45.29</v>
      </c>
      <c r="AR98">
        <v>38.56</v>
      </c>
      <c r="AS98">
        <v>11.75</v>
      </c>
      <c r="AT98">
        <v>14.55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2223.5100000000007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5.5214099999999986</v>
      </c>
      <c r="L99">
        <f t="shared" si="2"/>
        <v>7.8464074999999998</v>
      </c>
      <c r="M99">
        <f t="shared" si="2"/>
        <v>1.0708799999999981</v>
      </c>
      <c r="N99">
        <f t="shared" si="2"/>
        <v>2.7650399999999951</v>
      </c>
      <c r="O99">
        <f t="shared" si="2"/>
        <v>2.894400000000005</v>
      </c>
      <c r="P99">
        <f t="shared" si="2"/>
        <v>3.1896600000000075</v>
      </c>
      <c r="Q99">
        <f t="shared" si="2"/>
        <v>0.44797500000000018</v>
      </c>
      <c r="R99">
        <f t="shared" si="2"/>
        <v>0.92105750000000086</v>
      </c>
      <c r="S99">
        <f t="shared" si="2"/>
        <v>0</v>
      </c>
      <c r="T99">
        <f t="shared" si="2"/>
        <v>0</v>
      </c>
      <c r="U99">
        <f t="shared" si="2"/>
        <v>9.5594049999999893</v>
      </c>
      <c r="V99">
        <f t="shared" si="2"/>
        <v>0.33440999999999976</v>
      </c>
      <c r="W99">
        <f t="shared" si="2"/>
        <v>1.0459199999999989</v>
      </c>
      <c r="X99">
        <f t="shared" si="2"/>
        <v>3.4528800000000066</v>
      </c>
      <c r="Y99">
        <f t="shared" si="2"/>
        <v>0</v>
      </c>
      <c r="Z99">
        <f t="shared" si="2"/>
        <v>9.703750000000004E-2</v>
      </c>
      <c r="AA99">
        <f t="shared" si="2"/>
        <v>0.21460499999999999</v>
      </c>
      <c r="AB99">
        <f t="shared" si="2"/>
        <v>0.25778249999999975</v>
      </c>
      <c r="AC99">
        <f t="shared" si="2"/>
        <v>0.18050249999999987</v>
      </c>
      <c r="AD99">
        <f t="shared" si="2"/>
        <v>0.37269000000000041</v>
      </c>
      <c r="AE99">
        <f t="shared" si="2"/>
        <v>0.8969749999999983</v>
      </c>
      <c r="AF99">
        <f t="shared" si="2"/>
        <v>0.24732000000000032</v>
      </c>
      <c r="AG99">
        <f t="shared" si="2"/>
        <v>0.95735999999999921</v>
      </c>
      <c r="AH99">
        <f t="shared" si="2"/>
        <v>1.562632500000001</v>
      </c>
      <c r="AI99">
        <f t="shared" si="2"/>
        <v>0.11962750000000003</v>
      </c>
      <c r="AJ99">
        <f t="shared" si="2"/>
        <v>0</v>
      </c>
      <c r="AK99">
        <f t="shared" si="2"/>
        <v>1.2024000000000001</v>
      </c>
      <c r="AL99">
        <f t="shared" si="2"/>
        <v>0.74303000000000019</v>
      </c>
      <c r="AM99">
        <f t="shared" si="2"/>
        <v>4.6877499999999989E-2</v>
      </c>
      <c r="AN99">
        <f t="shared" si="2"/>
        <v>0</v>
      </c>
      <c r="AO99">
        <f t="shared" si="2"/>
        <v>0.19673750000000001</v>
      </c>
      <c r="AP99">
        <f t="shared" si="2"/>
        <v>0.27436000000000049</v>
      </c>
      <c r="AQ99">
        <f t="shared" si="2"/>
        <v>0.48952000000000023</v>
      </c>
      <c r="AR99">
        <f t="shared" si="2"/>
        <v>0.27381249999999985</v>
      </c>
      <c r="AS99">
        <f t="shared" si="2"/>
        <v>0.22087499999999999</v>
      </c>
      <c r="AT99">
        <f t="shared" si="2"/>
        <v>0.3491999999999994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47.752790000000019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45576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263.38</v>
      </c>
      <c r="C3" s="35">
        <v>67.91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42.78</v>
      </c>
      <c r="N3">
        <v>133.1</v>
      </c>
      <c r="O3">
        <v>101.07</v>
      </c>
      <c r="P3">
        <v>3.43</v>
      </c>
      <c r="Q3">
        <v>8</v>
      </c>
      <c r="R3" s="94">
        <v>0</v>
      </c>
      <c r="S3" s="94">
        <v>0</v>
      </c>
      <c r="T3" s="94">
        <v>0</v>
      </c>
      <c r="U3">
        <v>3.24</v>
      </c>
      <c r="V3">
        <v>0</v>
      </c>
      <c r="W3">
        <v>3.54</v>
      </c>
      <c r="X3">
        <v>22</v>
      </c>
      <c r="Y3">
        <v>7.34</v>
      </c>
      <c r="Z3">
        <v>7.33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14</v>
      </c>
      <c r="AI3">
        <v>14</v>
      </c>
      <c r="AJ3">
        <v>31.29</v>
      </c>
      <c r="AK3">
        <v>0</v>
      </c>
      <c r="AL3">
        <v>0</v>
      </c>
    </row>
    <row r="4" spans="1:39">
      <c r="A4" t="s">
        <v>46</v>
      </c>
      <c r="B4" s="35">
        <v>263.38</v>
      </c>
      <c r="C4" s="35">
        <v>67.91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42.78</v>
      </c>
      <c r="N4">
        <v>133.1</v>
      </c>
      <c r="O4">
        <v>101.07</v>
      </c>
      <c r="P4">
        <v>3.43</v>
      </c>
      <c r="Q4">
        <v>7.8</v>
      </c>
      <c r="R4" s="94">
        <v>0</v>
      </c>
      <c r="S4" s="94">
        <v>0</v>
      </c>
      <c r="T4" s="94">
        <v>0</v>
      </c>
      <c r="U4">
        <v>3.24</v>
      </c>
      <c r="V4">
        <v>0</v>
      </c>
      <c r="W4">
        <v>3.54</v>
      </c>
      <c r="X4">
        <v>22</v>
      </c>
      <c r="Y4">
        <v>7.34</v>
      </c>
      <c r="Z4">
        <v>7.33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14</v>
      </c>
      <c r="AI4">
        <v>14</v>
      </c>
      <c r="AJ4">
        <v>31.29</v>
      </c>
      <c r="AK4">
        <v>0</v>
      </c>
      <c r="AL4">
        <v>0</v>
      </c>
    </row>
    <row r="5" spans="1:39">
      <c r="A5" t="s">
        <v>47</v>
      </c>
      <c r="B5" s="35">
        <v>263.38</v>
      </c>
      <c r="C5" s="35">
        <v>67.91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42.78</v>
      </c>
      <c r="N5">
        <v>133.1</v>
      </c>
      <c r="O5">
        <v>101.07</v>
      </c>
      <c r="P5">
        <v>3.43</v>
      </c>
      <c r="Q5">
        <v>7.6</v>
      </c>
      <c r="R5" s="94">
        <v>0</v>
      </c>
      <c r="S5" s="94">
        <v>0</v>
      </c>
      <c r="T5" s="94">
        <v>0</v>
      </c>
      <c r="U5">
        <v>3.24</v>
      </c>
      <c r="V5">
        <v>0</v>
      </c>
      <c r="W5">
        <v>3.54</v>
      </c>
      <c r="X5">
        <v>22</v>
      </c>
      <c r="Y5">
        <v>7.34</v>
      </c>
      <c r="Z5">
        <v>7.33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14</v>
      </c>
      <c r="AI5">
        <v>14</v>
      </c>
      <c r="AJ5">
        <v>31.29</v>
      </c>
      <c r="AK5">
        <v>0</v>
      </c>
      <c r="AL5">
        <v>0</v>
      </c>
    </row>
    <row r="6" spans="1:39">
      <c r="A6" t="s">
        <v>48</v>
      </c>
      <c r="B6" s="35">
        <v>263.38</v>
      </c>
      <c r="C6" s="35">
        <v>67.91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42.78</v>
      </c>
      <c r="N6">
        <v>133.1</v>
      </c>
      <c r="O6">
        <v>101.07</v>
      </c>
      <c r="P6">
        <v>3.43</v>
      </c>
      <c r="Q6">
        <v>7.4</v>
      </c>
      <c r="R6" s="94">
        <v>0</v>
      </c>
      <c r="S6" s="94">
        <v>0</v>
      </c>
      <c r="T6" s="94">
        <v>0</v>
      </c>
      <c r="U6">
        <v>3.24</v>
      </c>
      <c r="V6">
        <v>0</v>
      </c>
      <c r="W6">
        <v>3.54</v>
      </c>
      <c r="X6">
        <v>22</v>
      </c>
      <c r="Y6">
        <v>7.34</v>
      </c>
      <c r="Z6">
        <v>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14</v>
      </c>
      <c r="AI6">
        <v>14</v>
      </c>
      <c r="AJ6">
        <v>31.29</v>
      </c>
      <c r="AK6">
        <v>0</v>
      </c>
      <c r="AL6">
        <v>0</v>
      </c>
    </row>
    <row r="7" spans="1:39">
      <c r="A7" t="s">
        <v>49</v>
      </c>
      <c r="B7" s="35">
        <v>263.38</v>
      </c>
      <c r="C7" s="35">
        <v>67.91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42.78</v>
      </c>
      <c r="N7">
        <v>133.1</v>
      </c>
      <c r="O7">
        <v>101.07</v>
      </c>
      <c r="P7">
        <v>3.43</v>
      </c>
      <c r="Q7">
        <v>7.2</v>
      </c>
      <c r="R7" s="94">
        <v>0</v>
      </c>
      <c r="S7" s="94">
        <v>0</v>
      </c>
      <c r="T7" s="94">
        <v>0</v>
      </c>
      <c r="U7">
        <v>3.08</v>
      </c>
      <c r="V7">
        <v>0</v>
      </c>
      <c r="W7">
        <v>3.54</v>
      </c>
      <c r="X7">
        <v>22</v>
      </c>
      <c r="Y7">
        <v>7.34</v>
      </c>
      <c r="Z7">
        <v>7.33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14</v>
      </c>
      <c r="AI7">
        <v>14</v>
      </c>
      <c r="AJ7">
        <v>31.29</v>
      </c>
      <c r="AK7">
        <v>0</v>
      </c>
      <c r="AL7">
        <v>0</v>
      </c>
    </row>
    <row r="8" spans="1:39">
      <c r="A8" t="s">
        <v>50</v>
      </c>
      <c r="B8" s="35">
        <v>263.38</v>
      </c>
      <c r="C8" s="35">
        <v>67.91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42.78</v>
      </c>
      <c r="N8">
        <v>133.1</v>
      </c>
      <c r="O8">
        <v>85.37</v>
      </c>
      <c r="P8">
        <v>3.43</v>
      </c>
      <c r="Q8">
        <v>7</v>
      </c>
      <c r="R8" s="94">
        <v>0</v>
      </c>
      <c r="S8" s="94">
        <v>0</v>
      </c>
      <c r="T8" s="94">
        <v>0</v>
      </c>
      <c r="U8">
        <v>3.08</v>
      </c>
      <c r="V8">
        <v>0</v>
      </c>
      <c r="W8">
        <v>3.54</v>
      </c>
      <c r="X8">
        <v>22</v>
      </c>
      <c r="Y8">
        <v>7.34</v>
      </c>
      <c r="Z8">
        <v>7.33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14</v>
      </c>
      <c r="AI8">
        <v>14</v>
      </c>
      <c r="AJ8">
        <v>31.29</v>
      </c>
      <c r="AK8">
        <v>0</v>
      </c>
      <c r="AL8">
        <v>0</v>
      </c>
    </row>
    <row r="9" spans="1:39">
      <c r="A9" t="s">
        <v>51</v>
      </c>
      <c r="B9" s="35">
        <v>263.38</v>
      </c>
      <c r="C9" s="35">
        <v>67.91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42.78</v>
      </c>
      <c r="N9">
        <v>133.1</v>
      </c>
      <c r="O9">
        <v>80.52</v>
      </c>
      <c r="P9">
        <v>3.43</v>
      </c>
      <c r="Q9">
        <v>6.8</v>
      </c>
      <c r="R9" s="94">
        <v>0</v>
      </c>
      <c r="S9" s="94">
        <v>0</v>
      </c>
      <c r="T9" s="94">
        <v>0</v>
      </c>
      <c r="U9">
        <v>3.08</v>
      </c>
      <c r="V9">
        <v>0</v>
      </c>
      <c r="W9">
        <v>3.54</v>
      </c>
      <c r="X9">
        <v>22</v>
      </c>
      <c r="Y9">
        <v>7.34</v>
      </c>
      <c r="Z9">
        <v>7.33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14</v>
      </c>
      <c r="AI9">
        <v>14</v>
      </c>
      <c r="AJ9">
        <v>31.29</v>
      </c>
      <c r="AK9">
        <v>0</v>
      </c>
      <c r="AL9">
        <v>0</v>
      </c>
    </row>
    <row r="10" spans="1:39">
      <c r="A10" t="s">
        <v>52</v>
      </c>
      <c r="B10" s="35">
        <v>263.38</v>
      </c>
      <c r="C10" s="35">
        <v>67.91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42.78</v>
      </c>
      <c r="N10">
        <v>133.1</v>
      </c>
      <c r="O10">
        <v>70.819999999999993</v>
      </c>
      <c r="P10">
        <v>3.43</v>
      </c>
      <c r="Q10">
        <v>6.8</v>
      </c>
      <c r="R10" s="94">
        <v>0</v>
      </c>
      <c r="S10" s="94">
        <v>0</v>
      </c>
      <c r="T10" s="94">
        <v>0</v>
      </c>
      <c r="U10">
        <v>3.08</v>
      </c>
      <c r="V10">
        <v>0</v>
      </c>
      <c r="W10">
        <v>3.54</v>
      </c>
      <c r="X10">
        <v>22</v>
      </c>
      <c r="Y10">
        <v>7.34</v>
      </c>
      <c r="Z10">
        <v>7.33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14</v>
      </c>
      <c r="AI10">
        <v>14</v>
      </c>
      <c r="AJ10">
        <v>31.29</v>
      </c>
      <c r="AK10">
        <v>0</v>
      </c>
      <c r="AL10">
        <v>0</v>
      </c>
    </row>
    <row r="11" spans="1:39">
      <c r="A11" t="s">
        <v>53</v>
      </c>
      <c r="B11" s="35">
        <v>255.7</v>
      </c>
      <c r="C11" s="35">
        <v>67.91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42.78</v>
      </c>
      <c r="N11">
        <v>133.1</v>
      </c>
      <c r="O11">
        <v>53.36</v>
      </c>
      <c r="P11">
        <v>3.28</v>
      </c>
      <c r="Q11">
        <v>6.8</v>
      </c>
      <c r="R11" s="94">
        <v>0</v>
      </c>
      <c r="S11" s="94">
        <v>0</v>
      </c>
      <c r="T11" s="94">
        <v>0</v>
      </c>
      <c r="U11">
        <v>3.08</v>
      </c>
      <c r="V11">
        <v>0</v>
      </c>
      <c r="W11">
        <v>3.45</v>
      </c>
      <c r="X11">
        <v>22</v>
      </c>
      <c r="Y11">
        <v>7.34</v>
      </c>
      <c r="Z11">
        <v>7.33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14</v>
      </c>
      <c r="AI11">
        <v>14</v>
      </c>
      <c r="AJ11">
        <v>31.29</v>
      </c>
      <c r="AK11">
        <v>0</v>
      </c>
      <c r="AL11">
        <v>0</v>
      </c>
    </row>
    <row r="12" spans="1:39">
      <c r="A12" t="s">
        <v>54</v>
      </c>
      <c r="B12" s="35">
        <v>255.7</v>
      </c>
      <c r="C12" s="35">
        <v>67.91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42.78</v>
      </c>
      <c r="N12">
        <v>133.1</v>
      </c>
      <c r="O12">
        <v>53.36</v>
      </c>
      <c r="P12">
        <v>3.28</v>
      </c>
      <c r="Q12">
        <v>6.8</v>
      </c>
      <c r="R12" s="94">
        <v>0</v>
      </c>
      <c r="S12" s="94">
        <v>0</v>
      </c>
      <c r="T12" s="94">
        <v>0</v>
      </c>
      <c r="U12">
        <v>3.08</v>
      </c>
      <c r="V12">
        <v>0</v>
      </c>
      <c r="W12">
        <v>3.45</v>
      </c>
      <c r="X12">
        <v>22</v>
      </c>
      <c r="Y12">
        <v>7.34</v>
      </c>
      <c r="Z12">
        <v>7.33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14</v>
      </c>
      <c r="AI12">
        <v>14</v>
      </c>
      <c r="AJ12">
        <v>31.29</v>
      </c>
      <c r="AK12">
        <v>0</v>
      </c>
      <c r="AL12">
        <v>0</v>
      </c>
    </row>
    <row r="13" spans="1:39">
      <c r="A13" t="s">
        <v>55</v>
      </c>
      <c r="B13" s="35">
        <v>228.59</v>
      </c>
      <c r="C13" s="35">
        <v>67.91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35.369999999999997</v>
      </c>
      <c r="N13">
        <v>133.1</v>
      </c>
      <c r="O13">
        <v>53.36</v>
      </c>
      <c r="P13">
        <v>3.28</v>
      </c>
      <c r="Q13">
        <v>6.8</v>
      </c>
      <c r="R13" s="94">
        <v>0</v>
      </c>
      <c r="S13" s="94">
        <v>0</v>
      </c>
      <c r="T13" s="94">
        <v>0</v>
      </c>
      <c r="U13">
        <v>3.08</v>
      </c>
      <c r="V13">
        <v>0</v>
      </c>
      <c r="W13">
        <v>3.45</v>
      </c>
      <c r="X13">
        <v>22</v>
      </c>
      <c r="Y13">
        <v>7.34</v>
      </c>
      <c r="Z13">
        <v>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14</v>
      </c>
      <c r="AI13">
        <v>14</v>
      </c>
      <c r="AJ13">
        <v>30.28</v>
      </c>
      <c r="AK13">
        <v>0</v>
      </c>
      <c r="AL13">
        <v>0</v>
      </c>
    </row>
    <row r="14" spans="1:39">
      <c r="A14" t="s">
        <v>56</v>
      </c>
      <c r="B14" s="35">
        <v>246</v>
      </c>
      <c r="C14" s="35">
        <v>67.91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35.369999999999997</v>
      </c>
      <c r="N14">
        <v>133.1</v>
      </c>
      <c r="O14">
        <v>53.36</v>
      </c>
      <c r="P14">
        <v>3.28</v>
      </c>
      <c r="Q14">
        <v>6.8</v>
      </c>
      <c r="R14" s="94">
        <v>0</v>
      </c>
      <c r="S14" s="94">
        <v>0</v>
      </c>
      <c r="T14" s="94">
        <v>0</v>
      </c>
      <c r="U14">
        <v>3.08</v>
      </c>
      <c r="V14">
        <v>0</v>
      </c>
      <c r="W14">
        <v>3.45</v>
      </c>
      <c r="X14">
        <v>22</v>
      </c>
      <c r="Y14">
        <v>7.34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14</v>
      </c>
      <c r="AI14">
        <v>14</v>
      </c>
      <c r="AJ14">
        <v>30.28</v>
      </c>
      <c r="AK14">
        <v>0</v>
      </c>
      <c r="AL14">
        <v>0</v>
      </c>
    </row>
    <row r="15" spans="1:39">
      <c r="A15" t="s">
        <v>57</v>
      </c>
      <c r="B15" s="35">
        <v>228.54</v>
      </c>
      <c r="C15" s="35">
        <v>67.91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35.369999999999997</v>
      </c>
      <c r="N15">
        <v>133.1</v>
      </c>
      <c r="O15">
        <v>53.36</v>
      </c>
      <c r="P15">
        <v>3.28</v>
      </c>
      <c r="Q15">
        <v>6.8</v>
      </c>
      <c r="R15" s="94">
        <v>0</v>
      </c>
      <c r="S15" s="94">
        <v>0</v>
      </c>
      <c r="T15" s="94">
        <v>0</v>
      </c>
      <c r="U15">
        <v>3.08</v>
      </c>
      <c r="V15">
        <v>0</v>
      </c>
      <c r="W15">
        <v>3.45</v>
      </c>
      <c r="X15">
        <v>21</v>
      </c>
      <c r="Y15">
        <v>7</v>
      </c>
      <c r="Z15">
        <v>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14</v>
      </c>
      <c r="AI15">
        <v>14</v>
      </c>
      <c r="AJ15">
        <v>30.28</v>
      </c>
      <c r="AK15">
        <v>0</v>
      </c>
      <c r="AL15">
        <v>0</v>
      </c>
    </row>
    <row r="16" spans="1:39">
      <c r="A16" t="s">
        <v>58</v>
      </c>
      <c r="B16" s="35">
        <v>228.54</v>
      </c>
      <c r="C16" s="35">
        <v>67.91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35.369999999999997</v>
      </c>
      <c r="N16">
        <v>133.1</v>
      </c>
      <c r="O16">
        <v>53.36</v>
      </c>
      <c r="P16">
        <v>3.28</v>
      </c>
      <c r="Q16">
        <v>6.8</v>
      </c>
      <c r="R16" s="94">
        <v>0</v>
      </c>
      <c r="S16" s="94">
        <v>0</v>
      </c>
      <c r="T16" s="94">
        <v>0</v>
      </c>
      <c r="U16">
        <v>3.08</v>
      </c>
      <c r="V16">
        <v>0</v>
      </c>
      <c r="W16">
        <v>3.45</v>
      </c>
      <c r="X16">
        <v>21</v>
      </c>
      <c r="Y16">
        <v>7</v>
      </c>
      <c r="Z16">
        <v>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14</v>
      </c>
      <c r="AI16">
        <v>14</v>
      </c>
      <c r="AJ16">
        <v>30.28</v>
      </c>
      <c r="AK16">
        <v>0</v>
      </c>
      <c r="AL16">
        <v>0</v>
      </c>
    </row>
    <row r="17" spans="1:38">
      <c r="A17" t="s">
        <v>59</v>
      </c>
      <c r="B17" s="35">
        <v>228.54</v>
      </c>
      <c r="C17" s="35">
        <v>67.91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35.369999999999997</v>
      </c>
      <c r="N17">
        <v>133.1</v>
      </c>
      <c r="O17">
        <v>53.36</v>
      </c>
      <c r="P17">
        <v>3.28</v>
      </c>
      <c r="Q17">
        <v>6.8</v>
      </c>
      <c r="R17" s="94">
        <v>0</v>
      </c>
      <c r="S17" s="94">
        <v>0</v>
      </c>
      <c r="T17" s="94">
        <v>0</v>
      </c>
      <c r="U17">
        <v>3.08</v>
      </c>
      <c r="V17">
        <v>0</v>
      </c>
      <c r="W17">
        <v>3.45</v>
      </c>
      <c r="X17">
        <v>21</v>
      </c>
      <c r="Y17">
        <v>7</v>
      </c>
      <c r="Z17">
        <v>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14</v>
      </c>
      <c r="AI17">
        <v>14</v>
      </c>
      <c r="AJ17">
        <v>30.28</v>
      </c>
      <c r="AK17">
        <v>0</v>
      </c>
      <c r="AL17">
        <v>0</v>
      </c>
    </row>
    <row r="18" spans="1:38">
      <c r="A18" t="s">
        <v>60</v>
      </c>
      <c r="B18" s="35">
        <v>228.54</v>
      </c>
      <c r="C18" s="35">
        <v>67.91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35.369999999999997</v>
      </c>
      <c r="N18">
        <v>133.1</v>
      </c>
      <c r="O18">
        <v>53.36</v>
      </c>
      <c r="P18">
        <v>3.28</v>
      </c>
      <c r="Q18">
        <v>6.8</v>
      </c>
      <c r="R18" s="94">
        <v>0</v>
      </c>
      <c r="S18" s="94">
        <v>0</v>
      </c>
      <c r="T18" s="94">
        <v>0</v>
      </c>
      <c r="U18">
        <v>3.08</v>
      </c>
      <c r="V18">
        <v>0</v>
      </c>
      <c r="W18">
        <v>3.45</v>
      </c>
      <c r="X18">
        <v>21</v>
      </c>
      <c r="Y18">
        <v>7</v>
      </c>
      <c r="Z18">
        <v>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14</v>
      </c>
      <c r="AI18">
        <v>14</v>
      </c>
      <c r="AJ18">
        <v>30.28</v>
      </c>
      <c r="AK18">
        <v>0</v>
      </c>
      <c r="AL18">
        <v>0</v>
      </c>
    </row>
    <row r="19" spans="1:38">
      <c r="A19" t="s">
        <v>61</v>
      </c>
      <c r="B19" s="35">
        <v>228.54</v>
      </c>
      <c r="C19" s="35">
        <v>67.91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35.369999999999997</v>
      </c>
      <c r="N19">
        <v>133.1</v>
      </c>
      <c r="O19">
        <v>53.36</v>
      </c>
      <c r="P19">
        <v>2.74</v>
      </c>
      <c r="Q19">
        <v>6.8</v>
      </c>
      <c r="R19" s="94">
        <v>0</v>
      </c>
      <c r="S19" s="94">
        <v>0</v>
      </c>
      <c r="T19" s="94">
        <v>0</v>
      </c>
      <c r="U19">
        <v>3.08</v>
      </c>
      <c r="V19">
        <v>0</v>
      </c>
      <c r="W19">
        <v>3.45</v>
      </c>
      <c r="X19">
        <v>21</v>
      </c>
      <c r="Y19">
        <v>7</v>
      </c>
      <c r="Z19">
        <v>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14</v>
      </c>
      <c r="AI19">
        <v>14</v>
      </c>
      <c r="AJ19">
        <v>30.28</v>
      </c>
      <c r="AK19">
        <v>0</v>
      </c>
      <c r="AL19">
        <v>0</v>
      </c>
    </row>
    <row r="20" spans="1:38">
      <c r="A20" t="s">
        <v>62</v>
      </c>
      <c r="B20" s="35">
        <v>228.54</v>
      </c>
      <c r="C20" s="35">
        <v>67.91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35.369999999999997</v>
      </c>
      <c r="N20">
        <v>133.1</v>
      </c>
      <c r="O20">
        <v>53.36</v>
      </c>
      <c r="P20">
        <v>2.74</v>
      </c>
      <c r="Q20">
        <v>6.8</v>
      </c>
      <c r="R20" s="94">
        <v>0</v>
      </c>
      <c r="S20" s="94">
        <v>0</v>
      </c>
      <c r="T20" s="94">
        <v>0</v>
      </c>
      <c r="U20">
        <v>3.08</v>
      </c>
      <c r="V20">
        <v>0</v>
      </c>
      <c r="W20">
        <v>3.45</v>
      </c>
      <c r="X20">
        <v>21</v>
      </c>
      <c r="Y20">
        <v>7</v>
      </c>
      <c r="Z20">
        <v>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14</v>
      </c>
      <c r="AI20">
        <v>14</v>
      </c>
      <c r="AJ20">
        <v>30.28</v>
      </c>
      <c r="AK20">
        <v>0</v>
      </c>
      <c r="AL20">
        <v>0</v>
      </c>
    </row>
    <row r="21" spans="1:38">
      <c r="A21" t="s">
        <v>63</v>
      </c>
      <c r="B21" s="35">
        <v>228.54</v>
      </c>
      <c r="C21" s="35">
        <v>67.91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35.369999999999997</v>
      </c>
      <c r="N21">
        <v>133.1</v>
      </c>
      <c r="O21">
        <v>53.36</v>
      </c>
      <c r="P21">
        <v>2.74</v>
      </c>
      <c r="Q21">
        <v>6.8</v>
      </c>
      <c r="R21" s="94">
        <v>0</v>
      </c>
      <c r="S21" s="94">
        <v>0</v>
      </c>
      <c r="T21" s="94">
        <v>0</v>
      </c>
      <c r="U21">
        <v>3.08</v>
      </c>
      <c r="V21">
        <v>0</v>
      </c>
      <c r="W21">
        <v>3.45</v>
      </c>
      <c r="X21">
        <v>21</v>
      </c>
      <c r="Y21">
        <v>7</v>
      </c>
      <c r="Z21">
        <v>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14</v>
      </c>
      <c r="AI21">
        <v>14</v>
      </c>
      <c r="AJ21">
        <v>30.28</v>
      </c>
      <c r="AK21">
        <v>0</v>
      </c>
      <c r="AL21">
        <v>0</v>
      </c>
    </row>
    <row r="22" spans="1:38">
      <c r="A22" t="s">
        <v>64</v>
      </c>
      <c r="B22" s="35">
        <v>228.54</v>
      </c>
      <c r="C22" s="35">
        <v>67.91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35.369999999999997</v>
      </c>
      <c r="N22">
        <v>133.1</v>
      </c>
      <c r="O22">
        <v>53.36</v>
      </c>
      <c r="P22">
        <v>2.74</v>
      </c>
      <c r="Q22">
        <v>6.8</v>
      </c>
      <c r="R22" s="94">
        <v>0</v>
      </c>
      <c r="S22" s="94">
        <v>0</v>
      </c>
      <c r="T22" s="94">
        <v>0</v>
      </c>
      <c r="U22">
        <v>3.08</v>
      </c>
      <c r="V22">
        <v>0</v>
      </c>
      <c r="W22">
        <v>3.45</v>
      </c>
      <c r="X22">
        <v>21</v>
      </c>
      <c r="Y22">
        <v>7</v>
      </c>
      <c r="Z22">
        <v>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14</v>
      </c>
      <c r="AI22">
        <v>14</v>
      </c>
      <c r="AJ22">
        <v>30.28</v>
      </c>
      <c r="AK22">
        <v>0</v>
      </c>
      <c r="AL22">
        <v>0</v>
      </c>
    </row>
    <row r="23" spans="1:38">
      <c r="A23" t="s">
        <v>65</v>
      </c>
      <c r="B23" s="35">
        <v>228.54</v>
      </c>
      <c r="C23" s="35">
        <v>67.91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35.369999999999997</v>
      </c>
      <c r="N23">
        <v>133.1</v>
      </c>
      <c r="O23">
        <v>53.36</v>
      </c>
      <c r="P23">
        <v>2.74</v>
      </c>
      <c r="Q23">
        <v>6.8</v>
      </c>
      <c r="R23" s="94">
        <v>0</v>
      </c>
      <c r="S23" s="94">
        <v>0</v>
      </c>
      <c r="T23" s="94">
        <v>0</v>
      </c>
      <c r="U23">
        <v>3.08</v>
      </c>
      <c r="V23">
        <v>0</v>
      </c>
      <c r="W23">
        <v>3.36</v>
      </c>
      <c r="X23">
        <v>21</v>
      </c>
      <c r="Y23">
        <v>7</v>
      </c>
      <c r="Z23">
        <v>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14</v>
      </c>
      <c r="AI23">
        <v>14</v>
      </c>
      <c r="AJ23">
        <v>30.28</v>
      </c>
      <c r="AK23">
        <v>0</v>
      </c>
      <c r="AL23">
        <v>0</v>
      </c>
    </row>
    <row r="24" spans="1:38">
      <c r="A24" t="s">
        <v>66</v>
      </c>
      <c r="B24" s="35">
        <v>228.54</v>
      </c>
      <c r="C24" s="35">
        <v>67.91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35.369999999999997</v>
      </c>
      <c r="N24">
        <v>133.1</v>
      </c>
      <c r="O24">
        <v>53.36</v>
      </c>
      <c r="P24">
        <v>2.74</v>
      </c>
      <c r="Q24">
        <v>6.8</v>
      </c>
      <c r="R24" s="94">
        <v>0</v>
      </c>
      <c r="S24" s="94">
        <v>0</v>
      </c>
      <c r="T24" s="94">
        <v>0</v>
      </c>
      <c r="U24">
        <v>3.08</v>
      </c>
      <c r="V24">
        <v>0</v>
      </c>
      <c r="W24">
        <v>3.36</v>
      </c>
      <c r="X24">
        <v>21</v>
      </c>
      <c r="Y24">
        <v>7</v>
      </c>
      <c r="Z24">
        <v>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14</v>
      </c>
      <c r="AI24">
        <v>14</v>
      </c>
      <c r="AJ24">
        <v>30.28</v>
      </c>
      <c r="AK24">
        <v>0</v>
      </c>
      <c r="AL24">
        <v>0</v>
      </c>
    </row>
    <row r="25" spans="1:38">
      <c r="A25" t="s">
        <v>67</v>
      </c>
      <c r="B25" s="35">
        <v>228.54</v>
      </c>
      <c r="C25" s="35">
        <v>67.91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35.369999999999997</v>
      </c>
      <c r="N25">
        <v>133.1</v>
      </c>
      <c r="O25">
        <v>53.36</v>
      </c>
      <c r="P25">
        <v>2.74</v>
      </c>
      <c r="Q25">
        <v>6.8</v>
      </c>
      <c r="R25" s="94">
        <v>0</v>
      </c>
      <c r="S25" s="94">
        <v>0</v>
      </c>
      <c r="T25" s="94">
        <v>0</v>
      </c>
      <c r="U25">
        <v>3.08</v>
      </c>
      <c r="V25">
        <v>0</v>
      </c>
      <c r="W25">
        <v>3.36</v>
      </c>
      <c r="X25">
        <v>21</v>
      </c>
      <c r="Y25">
        <v>7</v>
      </c>
      <c r="Z25">
        <v>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14</v>
      </c>
      <c r="AI25">
        <v>14</v>
      </c>
      <c r="AJ25">
        <v>30.28</v>
      </c>
      <c r="AK25">
        <v>0</v>
      </c>
      <c r="AL25">
        <v>0</v>
      </c>
    </row>
    <row r="26" spans="1:38">
      <c r="A26" t="s">
        <v>68</v>
      </c>
      <c r="B26" s="35">
        <v>228.54</v>
      </c>
      <c r="C26" s="35">
        <v>67.91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35.369999999999997</v>
      </c>
      <c r="N26">
        <v>133.1</v>
      </c>
      <c r="O26">
        <v>53.36</v>
      </c>
      <c r="P26">
        <v>2.74</v>
      </c>
      <c r="Q26">
        <v>6.8</v>
      </c>
      <c r="R26" s="94">
        <v>0</v>
      </c>
      <c r="S26" s="94">
        <v>0</v>
      </c>
      <c r="T26" s="94">
        <v>0</v>
      </c>
      <c r="U26">
        <v>3.08</v>
      </c>
      <c r="V26">
        <v>0</v>
      </c>
      <c r="W26">
        <v>3.36</v>
      </c>
      <c r="X26">
        <v>21</v>
      </c>
      <c r="Y26">
        <v>7</v>
      </c>
      <c r="Z26">
        <v>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14</v>
      </c>
      <c r="AI26">
        <v>14</v>
      </c>
      <c r="AJ26">
        <v>30.28</v>
      </c>
      <c r="AK26">
        <v>0</v>
      </c>
      <c r="AL26">
        <v>0</v>
      </c>
    </row>
    <row r="27" spans="1:38">
      <c r="A27" t="s">
        <v>69</v>
      </c>
      <c r="B27" s="35">
        <v>228.54</v>
      </c>
      <c r="C27" s="35">
        <v>67.91</v>
      </c>
      <c r="D27" s="94">
        <f t="shared" si="0"/>
        <v>19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35.369999999999997</v>
      </c>
      <c r="N27">
        <v>133.1</v>
      </c>
      <c r="O27">
        <v>53.36</v>
      </c>
      <c r="P27">
        <v>2.97</v>
      </c>
      <c r="Q27">
        <v>6.8</v>
      </c>
      <c r="R27" s="94">
        <v>8.5</v>
      </c>
      <c r="S27" s="94">
        <v>2</v>
      </c>
      <c r="T27" s="94">
        <v>8.5</v>
      </c>
      <c r="U27">
        <v>3.08</v>
      </c>
      <c r="V27">
        <v>0</v>
      </c>
      <c r="W27">
        <v>3.36</v>
      </c>
      <c r="X27">
        <v>21</v>
      </c>
      <c r="Y27">
        <v>7</v>
      </c>
      <c r="Z27">
        <v>7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14</v>
      </c>
      <c r="AI27">
        <v>14</v>
      </c>
      <c r="AJ27">
        <v>29.77</v>
      </c>
      <c r="AK27">
        <v>0</v>
      </c>
      <c r="AL27">
        <v>0</v>
      </c>
    </row>
    <row r="28" spans="1:38">
      <c r="A28" t="s">
        <v>70</v>
      </c>
      <c r="B28" s="35">
        <v>191.73</v>
      </c>
      <c r="C28" s="35">
        <v>67.91</v>
      </c>
      <c r="D28" s="94">
        <f t="shared" si="0"/>
        <v>43.4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35.369999999999997</v>
      </c>
      <c r="N28">
        <v>133.1</v>
      </c>
      <c r="O28">
        <v>53.36</v>
      </c>
      <c r="P28">
        <v>2.97</v>
      </c>
      <c r="Q28">
        <v>6.8</v>
      </c>
      <c r="R28" s="94">
        <v>18.2</v>
      </c>
      <c r="S28" s="94">
        <v>7</v>
      </c>
      <c r="T28" s="94">
        <v>18.2</v>
      </c>
      <c r="U28">
        <v>3.08</v>
      </c>
      <c r="V28">
        <v>0.04</v>
      </c>
      <c r="W28">
        <v>3.36</v>
      </c>
      <c r="X28">
        <v>21</v>
      </c>
      <c r="Y28">
        <v>7</v>
      </c>
      <c r="Z28">
        <v>7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6.66</v>
      </c>
      <c r="AH28">
        <v>14</v>
      </c>
      <c r="AI28">
        <v>14</v>
      </c>
      <c r="AJ28">
        <v>29.77</v>
      </c>
      <c r="AK28">
        <v>1</v>
      </c>
      <c r="AL28">
        <v>0</v>
      </c>
    </row>
    <row r="29" spans="1:38">
      <c r="A29" t="s">
        <v>71</v>
      </c>
      <c r="B29" s="35">
        <v>191.73</v>
      </c>
      <c r="C29" s="35">
        <v>67.91</v>
      </c>
      <c r="D29" s="94">
        <f t="shared" si="0"/>
        <v>73.599999999999994</v>
      </c>
      <c r="E29" s="35"/>
      <c r="F29" s="35"/>
      <c r="G29" s="35"/>
      <c r="H29" s="35"/>
      <c r="I29" s="35"/>
      <c r="J29" s="38">
        <v>0.39</v>
      </c>
      <c r="K29" s="38">
        <v>0.39</v>
      </c>
      <c r="L29" s="38">
        <v>0.4</v>
      </c>
      <c r="M29">
        <v>35.369999999999997</v>
      </c>
      <c r="N29">
        <v>133.1</v>
      </c>
      <c r="O29">
        <v>53.36</v>
      </c>
      <c r="P29">
        <v>2.97</v>
      </c>
      <c r="Q29">
        <v>6.8</v>
      </c>
      <c r="R29" s="94">
        <v>30.3</v>
      </c>
      <c r="S29" s="94">
        <v>13</v>
      </c>
      <c r="T29" s="94">
        <v>30.3</v>
      </c>
      <c r="U29">
        <v>3.08</v>
      </c>
      <c r="V29">
        <v>3.33</v>
      </c>
      <c r="W29">
        <v>3.36</v>
      </c>
      <c r="X29">
        <v>21</v>
      </c>
      <c r="Y29">
        <v>7</v>
      </c>
      <c r="Z29">
        <v>7</v>
      </c>
      <c r="AA29">
        <v>0.46</v>
      </c>
      <c r="AB29">
        <v>0.09</v>
      </c>
      <c r="AC29">
        <v>2</v>
      </c>
      <c r="AD29">
        <v>2</v>
      </c>
      <c r="AE29">
        <v>5</v>
      </c>
      <c r="AF29">
        <v>3</v>
      </c>
      <c r="AG29">
        <v>6.66</v>
      </c>
      <c r="AH29">
        <v>14</v>
      </c>
      <c r="AI29">
        <v>14</v>
      </c>
      <c r="AJ29">
        <v>29.27</v>
      </c>
      <c r="AK29">
        <v>4</v>
      </c>
      <c r="AL29">
        <v>1</v>
      </c>
    </row>
    <row r="30" spans="1:38">
      <c r="A30" t="s">
        <v>72</v>
      </c>
      <c r="B30" s="35">
        <v>172.33</v>
      </c>
      <c r="C30" s="35">
        <v>67.91</v>
      </c>
      <c r="D30" s="94">
        <f t="shared" si="0"/>
        <v>86</v>
      </c>
      <c r="E30" s="35"/>
      <c r="F30" s="35"/>
      <c r="G30" s="35"/>
      <c r="H30" s="35"/>
      <c r="I30" s="35"/>
      <c r="J30" s="38">
        <v>0.7</v>
      </c>
      <c r="K30" s="38">
        <v>0.7</v>
      </c>
      <c r="L30" s="38">
        <v>0.72</v>
      </c>
      <c r="M30">
        <v>35.369999999999997</v>
      </c>
      <c r="N30">
        <v>133.1</v>
      </c>
      <c r="O30">
        <v>53.36</v>
      </c>
      <c r="P30">
        <v>2.97</v>
      </c>
      <c r="Q30">
        <v>6.8</v>
      </c>
      <c r="R30" s="94">
        <v>33</v>
      </c>
      <c r="S30" s="94">
        <v>20</v>
      </c>
      <c r="T30" s="94">
        <v>33</v>
      </c>
      <c r="U30">
        <v>3.08</v>
      </c>
      <c r="V30">
        <v>8.02</v>
      </c>
      <c r="W30">
        <v>3.36</v>
      </c>
      <c r="X30">
        <v>21</v>
      </c>
      <c r="Y30">
        <v>7</v>
      </c>
      <c r="Z30">
        <v>7</v>
      </c>
      <c r="AA30">
        <v>2.2799999999999998</v>
      </c>
      <c r="AB30">
        <v>0.45</v>
      </c>
      <c r="AC30">
        <v>3</v>
      </c>
      <c r="AD30">
        <v>3</v>
      </c>
      <c r="AE30">
        <v>8</v>
      </c>
      <c r="AF30">
        <v>4</v>
      </c>
      <c r="AG30">
        <v>6.66</v>
      </c>
      <c r="AH30">
        <v>14</v>
      </c>
      <c r="AI30">
        <v>14</v>
      </c>
      <c r="AJ30">
        <v>29.27</v>
      </c>
      <c r="AK30">
        <v>7</v>
      </c>
      <c r="AL30">
        <v>3</v>
      </c>
    </row>
    <row r="31" spans="1:38">
      <c r="A31" t="s">
        <v>73</v>
      </c>
      <c r="B31" s="35">
        <v>220.83</v>
      </c>
      <c r="C31" s="35">
        <v>67.91</v>
      </c>
      <c r="D31" s="94">
        <f t="shared" si="0"/>
        <v>92.5</v>
      </c>
      <c r="E31" s="35"/>
      <c r="F31" s="35"/>
      <c r="G31" s="35"/>
      <c r="H31" s="35"/>
      <c r="I31" s="35"/>
      <c r="J31" s="38">
        <v>1.17</v>
      </c>
      <c r="K31" s="38">
        <v>1.17</v>
      </c>
      <c r="L31" s="38">
        <v>1.2</v>
      </c>
      <c r="M31">
        <v>35.369999999999997</v>
      </c>
      <c r="N31">
        <v>133.1</v>
      </c>
      <c r="O31">
        <v>53.36</v>
      </c>
      <c r="P31">
        <v>3.12</v>
      </c>
      <c r="Q31">
        <v>6.8</v>
      </c>
      <c r="R31" s="94">
        <v>32.25</v>
      </c>
      <c r="S31" s="94">
        <v>28</v>
      </c>
      <c r="T31" s="94">
        <v>32.25</v>
      </c>
      <c r="U31">
        <v>3.08</v>
      </c>
      <c r="V31">
        <v>14.02</v>
      </c>
      <c r="W31">
        <v>3.36</v>
      </c>
      <c r="X31">
        <v>21</v>
      </c>
      <c r="Y31">
        <v>7</v>
      </c>
      <c r="Z31">
        <v>7</v>
      </c>
      <c r="AA31">
        <v>8.0299999999999994</v>
      </c>
      <c r="AB31">
        <v>1.6</v>
      </c>
      <c r="AC31">
        <v>7</v>
      </c>
      <c r="AD31">
        <v>5</v>
      </c>
      <c r="AE31">
        <v>10</v>
      </c>
      <c r="AF31">
        <v>5</v>
      </c>
      <c r="AG31">
        <v>6.66</v>
      </c>
      <c r="AH31">
        <v>14</v>
      </c>
      <c r="AI31">
        <v>14</v>
      </c>
      <c r="AJ31">
        <v>29.27</v>
      </c>
      <c r="AK31">
        <v>14</v>
      </c>
      <c r="AL31">
        <v>6</v>
      </c>
    </row>
    <row r="32" spans="1:38">
      <c r="A32" t="s">
        <v>74</v>
      </c>
      <c r="B32" s="35">
        <v>228.54</v>
      </c>
      <c r="C32" s="35">
        <v>67.91</v>
      </c>
      <c r="D32" s="94">
        <f t="shared" si="0"/>
        <v>97</v>
      </c>
      <c r="E32" s="35"/>
      <c r="F32" s="35"/>
      <c r="G32" s="35"/>
      <c r="H32" s="35"/>
      <c r="I32" s="35"/>
      <c r="J32" s="38">
        <v>1.84</v>
      </c>
      <c r="K32" s="38">
        <v>1.84</v>
      </c>
      <c r="L32" s="38">
        <v>1.88</v>
      </c>
      <c r="M32">
        <v>35.369999999999997</v>
      </c>
      <c r="N32">
        <v>133.1</v>
      </c>
      <c r="O32">
        <v>53.36</v>
      </c>
      <c r="P32">
        <v>3.12</v>
      </c>
      <c r="Q32">
        <v>6.8</v>
      </c>
      <c r="R32" s="94">
        <v>32.33</v>
      </c>
      <c r="S32" s="94">
        <v>32.340000000000003</v>
      </c>
      <c r="T32" s="94">
        <v>32.33</v>
      </c>
      <c r="U32">
        <v>3.08</v>
      </c>
      <c r="V32">
        <v>20.49</v>
      </c>
      <c r="W32">
        <v>3.36</v>
      </c>
      <c r="X32">
        <v>21</v>
      </c>
      <c r="Y32">
        <v>7</v>
      </c>
      <c r="Z32">
        <v>7</v>
      </c>
      <c r="AA32">
        <v>15.8</v>
      </c>
      <c r="AB32">
        <v>3.16</v>
      </c>
      <c r="AC32">
        <v>10</v>
      </c>
      <c r="AD32">
        <v>7</v>
      </c>
      <c r="AE32">
        <v>15</v>
      </c>
      <c r="AF32">
        <v>7</v>
      </c>
      <c r="AG32">
        <v>6.66</v>
      </c>
      <c r="AH32">
        <v>14</v>
      </c>
      <c r="AI32">
        <v>14</v>
      </c>
      <c r="AJ32">
        <v>29.27</v>
      </c>
      <c r="AK32">
        <v>25</v>
      </c>
      <c r="AL32">
        <v>10</v>
      </c>
    </row>
    <row r="33" spans="1:38">
      <c r="A33" t="s">
        <v>75</v>
      </c>
      <c r="B33" s="35">
        <v>228.54</v>
      </c>
      <c r="C33" s="35">
        <v>67.91</v>
      </c>
      <c r="D33" s="94">
        <f t="shared" si="0"/>
        <v>98</v>
      </c>
      <c r="E33" s="35"/>
      <c r="F33" s="35"/>
      <c r="G33" s="35"/>
      <c r="H33" s="35"/>
      <c r="I33" s="35"/>
      <c r="J33" s="38">
        <v>2.79</v>
      </c>
      <c r="K33" s="38">
        <v>2.79</v>
      </c>
      <c r="L33" s="38">
        <v>2.87</v>
      </c>
      <c r="M33">
        <v>35.369999999999997</v>
      </c>
      <c r="N33">
        <v>133.1</v>
      </c>
      <c r="O33">
        <v>53.36</v>
      </c>
      <c r="P33">
        <v>3.12</v>
      </c>
      <c r="Q33">
        <v>6.8</v>
      </c>
      <c r="R33" s="94">
        <v>32.67</v>
      </c>
      <c r="S33" s="94">
        <v>32.659999999999997</v>
      </c>
      <c r="T33" s="94">
        <v>32.67</v>
      </c>
      <c r="U33">
        <v>3.08</v>
      </c>
      <c r="V33">
        <v>27.82</v>
      </c>
      <c r="W33">
        <v>3.36</v>
      </c>
      <c r="X33">
        <v>21</v>
      </c>
      <c r="Y33">
        <v>7</v>
      </c>
      <c r="Z33">
        <v>7</v>
      </c>
      <c r="AA33">
        <v>31.52</v>
      </c>
      <c r="AB33">
        <v>6.3</v>
      </c>
      <c r="AC33">
        <v>15</v>
      </c>
      <c r="AD33">
        <v>8</v>
      </c>
      <c r="AE33">
        <v>18</v>
      </c>
      <c r="AF33">
        <v>9</v>
      </c>
      <c r="AG33">
        <v>6.66</v>
      </c>
      <c r="AH33">
        <v>14</v>
      </c>
      <c r="AI33">
        <v>14</v>
      </c>
      <c r="AJ33">
        <v>29.27</v>
      </c>
      <c r="AK33">
        <v>35</v>
      </c>
      <c r="AL33">
        <v>15</v>
      </c>
    </row>
    <row r="34" spans="1:38">
      <c r="A34" t="s">
        <v>76</v>
      </c>
      <c r="B34" s="35">
        <v>228.54</v>
      </c>
      <c r="C34" s="35">
        <v>67.91</v>
      </c>
      <c r="D34" s="94">
        <f t="shared" si="0"/>
        <v>99</v>
      </c>
      <c r="E34" s="35"/>
      <c r="F34" s="35"/>
      <c r="G34" s="35"/>
      <c r="H34" s="35"/>
      <c r="I34" s="35"/>
      <c r="J34" s="38">
        <v>3.45</v>
      </c>
      <c r="K34" s="38">
        <v>3.45</v>
      </c>
      <c r="L34" s="38">
        <v>3.53</v>
      </c>
      <c r="M34">
        <v>35.369999999999997</v>
      </c>
      <c r="N34">
        <v>133.1</v>
      </c>
      <c r="O34">
        <v>53.36</v>
      </c>
      <c r="P34">
        <v>3.12</v>
      </c>
      <c r="Q34">
        <v>6.8</v>
      </c>
      <c r="R34" s="94">
        <v>33</v>
      </c>
      <c r="S34" s="94">
        <v>33</v>
      </c>
      <c r="T34" s="94">
        <v>33</v>
      </c>
      <c r="U34">
        <v>3.08</v>
      </c>
      <c r="V34">
        <v>33.950000000000003</v>
      </c>
      <c r="W34">
        <v>3.36</v>
      </c>
      <c r="X34">
        <v>21</v>
      </c>
      <c r="Y34">
        <v>7</v>
      </c>
      <c r="Z34">
        <v>7</v>
      </c>
      <c r="AA34">
        <v>49.29</v>
      </c>
      <c r="AB34">
        <v>9.86</v>
      </c>
      <c r="AC34">
        <v>19</v>
      </c>
      <c r="AD34">
        <v>12</v>
      </c>
      <c r="AE34">
        <v>25</v>
      </c>
      <c r="AF34">
        <v>12</v>
      </c>
      <c r="AG34">
        <v>6.66</v>
      </c>
      <c r="AH34">
        <v>14</v>
      </c>
      <c r="AI34">
        <v>14</v>
      </c>
      <c r="AJ34">
        <v>29.27</v>
      </c>
      <c r="AK34">
        <v>49</v>
      </c>
      <c r="AL34">
        <v>21</v>
      </c>
    </row>
    <row r="35" spans="1:38">
      <c r="A35" t="s">
        <v>77</v>
      </c>
      <c r="B35" s="35">
        <v>228.54</v>
      </c>
      <c r="C35" s="35">
        <v>67.91</v>
      </c>
      <c r="D35" s="94">
        <f t="shared" si="0"/>
        <v>99</v>
      </c>
      <c r="E35" s="35"/>
      <c r="F35" s="35"/>
      <c r="G35" s="35"/>
      <c r="H35" s="35"/>
      <c r="I35" s="35"/>
      <c r="J35" s="38">
        <v>4.41</v>
      </c>
      <c r="K35" s="38">
        <v>4.41</v>
      </c>
      <c r="L35" s="38">
        <v>4.5199999999999996</v>
      </c>
      <c r="M35">
        <v>35.369999999999997</v>
      </c>
      <c r="N35">
        <v>133.1</v>
      </c>
      <c r="O35">
        <v>53.36</v>
      </c>
      <c r="P35">
        <v>3.12</v>
      </c>
      <c r="Q35">
        <v>6.8</v>
      </c>
      <c r="R35" s="94">
        <v>33</v>
      </c>
      <c r="S35" s="94">
        <v>33</v>
      </c>
      <c r="T35" s="94">
        <v>33</v>
      </c>
      <c r="U35">
        <v>3.08</v>
      </c>
      <c r="V35">
        <v>40</v>
      </c>
      <c r="W35">
        <v>3.36</v>
      </c>
      <c r="X35">
        <v>21</v>
      </c>
      <c r="Y35">
        <v>7</v>
      </c>
      <c r="Z35">
        <v>7</v>
      </c>
      <c r="AA35">
        <v>67</v>
      </c>
      <c r="AB35">
        <v>13.4</v>
      </c>
      <c r="AC35">
        <v>26</v>
      </c>
      <c r="AD35">
        <v>17</v>
      </c>
      <c r="AE35">
        <v>32</v>
      </c>
      <c r="AF35">
        <v>15</v>
      </c>
      <c r="AG35">
        <v>6.66</v>
      </c>
      <c r="AH35">
        <v>14</v>
      </c>
      <c r="AI35">
        <v>14</v>
      </c>
      <c r="AJ35">
        <v>29.27</v>
      </c>
      <c r="AK35">
        <v>60</v>
      </c>
      <c r="AL35">
        <v>25</v>
      </c>
    </row>
    <row r="36" spans="1:38">
      <c r="A36" t="s">
        <v>78</v>
      </c>
      <c r="B36" s="35">
        <v>228.54</v>
      </c>
      <c r="C36" s="35">
        <v>67.91</v>
      </c>
      <c r="D36" s="94">
        <f t="shared" si="0"/>
        <v>99</v>
      </c>
      <c r="E36" s="35"/>
      <c r="F36" s="35"/>
      <c r="G36" s="35"/>
      <c r="H36" s="35"/>
      <c r="I36" s="35"/>
      <c r="J36" s="38">
        <v>5.44</v>
      </c>
      <c r="K36" s="38">
        <v>5.44</v>
      </c>
      <c r="L36" s="38">
        <v>5.59</v>
      </c>
      <c r="M36">
        <v>35.369999999999997</v>
      </c>
      <c r="N36">
        <v>133.1</v>
      </c>
      <c r="O36">
        <v>53.36</v>
      </c>
      <c r="P36">
        <v>3.12</v>
      </c>
      <c r="Q36">
        <v>6.8</v>
      </c>
      <c r="R36" s="94">
        <v>33</v>
      </c>
      <c r="S36" s="94">
        <v>33</v>
      </c>
      <c r="T36" s="94">
        <v>33</v>
      </c>
      <c r="U36">
        <v>3.08</v>
      </c>
      <c r="V36">
        <v>45.89</v>
      </c>
      <c r="W36">
        <v>3.36</v>
      </c>
      <c r="X36">
        <v>21</v>
      </c>
      <c r="Y36">
        <v>7</v>
      </c>
      <c r="Z36">
        <v>7</v>
      </c>
      <c r="AA36">
        <v>86.47</v>
      </c>
      <c r="AB36">
        <v>17.29</v>
      </c>
      <c r="AC36">
        <v>33</v>
      </c>
      <c r="AD36">
        <v>20</v>
      </c>
      <c r="AE36">
        <v>39</v>
      </c>
      <c r="AF36">
        <v>19</v>
      </c>
      <c r="AG36">
        <v>6.66</v>
      </c>
      <c r="AH36">
        <v>14</v>
      </c>
      <c r="AI36">
        <v>14</v>
      </c>
      <c r="AJ36">
        <v>29.27</v>
      </c>
      <c r="AK36">
        <v>74</v>
      </c>
      <c r="AL36">
        <v>31</v>
      </c>
    </row>
    <row r="37" spans="1:38">
      <c r="A37" t="s">
        <v>79</v>
      </c>
      <c r="B37" s="35">
        <v>228.54</v>
      </c>
      <c r="C37" s="35">
        <v>67.91</v>
      </c>
      <c r="D37" s="94">
        <f t="shared" si="0"/>
        <v>99</v>
      </c>
      <c r="E37" s="35"/>
      <c r="F37" s="35"/>
      <c r="G37" s="35"/>
      <c r="H37" s="35"/>
      <c r="I37" s="35"/>
      <c r="J37" s="38">
        <v>6.44</v>
      </c>
      <c r="K37" s="38">
        <v>6.44</v>
      </c>
      <c r="L37" s="38">
        <v>6.6</v>
      </c>
      <c r="M37">
        <v>35.369999999999997</v>
      </c>
      <c r="N37">
        <v>133.1</v>
      </c>
      <c r="O37">
        <v>53.36</v>
      </c>
      <c r="P37">
        <v>3.12</v>
      </c>
      <c r="Q37">
        <v>6.8</v>
      </c>
      <c r="R37" s="94">
        <v>33</v>
      </c>
      <c r="S37" s="94">
        <v>33</v>
      </c>
      <c r="T37" s="94">
        <v>33</v>
      </c>
      <c r="U37">
        <v>3.08</v>
      </c>
      <c r="V37">
        <v>53.03</v>
      </c>
      <c r="W37">
        <v>3.36</v>
      </c>
      <c r="X37">
        <v>21</v>
      </c>
      <c r="Y37">
        <v>7</v>
      </c>
      <c r="Z37">
        <v>7</v>
      </c>
      <c r="AA37">
        <v>105.34</v>
      </c>
      <c r="AB37">
        <v>21.07</v>
      </c>
      <c r="AC37">
        <v>45</v>
      </c>
      <c r="AD37">
        <v>24</v>
      </c>
      <c r="AE37">
        <v>46</v>
      </c>
      <c r="AF37">
        <v>22</v>
      </c>
      <c r="AG37">
        <v>6.66</v>
      </c>
      <c r="AH37">
        <v>14</v>
      </c>
      <c r="AI37">
        <v>14</v>
      </c>
      <c r="AJ37">
        <v>29.27</v>
      </c>
      <c r="AK37">
        <v>88</v>
      </c>
      <c r="AL37">
        <v>37</v>
      </c>
    </row>
    <row r="38" spans="1:38">
      <c r="A38" t="s">
        <v>80</v>
      </c>
      <c r="B38" s="35">
        <v>228.54</v>
      </c>
      <c r="C38" s="35">
        <v>67.91</v>
      </c>
      <c r="D38" s="94">
        <f t="shared" si="0"/>
        <v>99</v>
      </c>
      <c r="E38" s="35"/>
      <c r="F38" s="35"/>
      <c r="G38" s="35"/>
      <c r="H38" s="35"/>
      <c r="I38" s="35"/>
      <c r="J38" s="38">
        <v>7.44</v>
      </c>
      <c r="K38" s="38">
        <v>7.44</v>
      </c>
      <c r="L38" s="38">
        <v>7.63</v>
      </c>
      <c r="M38">
        <v>35.369999999999997</v>
      </c>
      <c r="N38">
        <v>133.1</v>
      </c>
      <c r="O38">
        <v>53.36</v>
      </c>
      <c r="P38">
        <v>3.12</v>
      </c>
      <c r="Q38">
        <v>6.8</v>
      </c>
      <c r="R38" s="94">
        <v>33</v>
      </c>
      <c r="S38" s="94">
        <v>33</v>
      </c>
      <c r="T38" s="94">
        <v>33</v>
      </c>
      <c r="U38">
        <v>3.08</v>
      </c>
      <c r="V38">
        <v>60.06</v>
      </c>
      <c r="W38">
        <v>3.36</v>
      </c>
      <c r="X38">
        <v>21</v>
      </c>
      <c r="Y38">
        <v>7</v>
      </c>
      <c r="Z38">
        <v>7</v>
      </c>
      <c r="AA38">
        <v>122.98</v>
      </c>
      <c r="AB38">
        <v>24.6</v>
      </c>
      <c r="AC38">
        <v>52</v>
      </c>
      <c r="AD38">
        <v>27</v>
      </c>
      <c r="AE38">
        <v>53</v>
      </c>
      <c r="AF38">
        <v>25</v>
      </c>
      <c r="AG38">
        <v>6.66</v>
      </c>
      <c r="AH38">
        <v>14</v>
      </c>
      <c r="AI38">
        <v>14</v>
      </c>
      <c r="AJ38">
        <v>29.27</v>
      </c>
      <c r="AK38">
        <v>102</v>
      </c>
      <c r="AL38">
        <v>43</v>
      </c>
    </row>
    <row r="39" spans="1:38">
      <c r="A39" t="s">
        <v>81</v>
      </c>
      <c r="B39" s="35">
        <v>228.54</v>
      </c>
      <c r="C39" s="35">
        <v>67.91</v>
      </c>
      <c r="D39" s="94">
        <f t="shared" si="0"/>
        <v>99</v>
      </c>
      <c r="E39" s="35"/>
      <c r="F39" s="35"/>
      <c r="G39" s="35"/>
      <c r="H39" s="35"/>
      <c r="I39" s="35"/>
      <c r="J39" s="38">
        <v>8.33</v>
      </c>
      <c r="K39" s="38">
        <v>8.33</v>
      </c>
      <c r="L39" s="38">
        <v>8.5399999999999991</v>
      </c>
      <c r="M39">
        <v>35.369999999999997</v>
      </c>
      <c r="N39">
        <v>133.1</v>
      </c>
      <c r="O39">
        <v>53.36</v>
      </c>
      <c r="P39">
        <v>3.12</v>
      </c>
      <c r="Q39">
        <v>6.8</v>
      </c>
      <c r="R39" s="94">
        <v>33</v>
      </c>
      <c r="S39" s="94">
        <v>33</v>
      </c>
      <c r="T39" s="94">
        <v>33</v>
      </c>
      <c r="U39">
        <v>3.08</v>
      </c>
      <c r="V39">
        <v>57.93</v>
      </c>
      <c r="W39">
        <v>3.27</v>
      </c>
      <c r="X39">
        <v>21</v>
      </c>
      <c r="Y39">
        <v>7</v>
      </c>
      <c r="Z39">
        <v>7</v>
      </c>
      <c r="AA39">
        <v>139.38</v>
      </c>
      <c r="AB39">
        <v>27.88</v>
      </c>
      <c r="AC39">
        <v>63</v>
      </c>
      <c r="AD39">
        <v>30</v>
      </c>
      <c r="AE39">
        <v>60</v>
      </c>
      <c r="AF39">
        <v>28</v>
      </c>
      <c r="AG39">
        <v>6.66</v>
      </c>
      <c r="AH39">
        <v>14</v>
      </c>
      <c r="AI39">
        <v>14</v>
      </c>
      <c r="AJ39">
        <v>29.77</v>
      </c>
      <c r="AK39">
        <v>116</v>
      </c>
      <c r="AL39">
        <v>49</v>
      </c>
    </row>
    <row r="40" spans="1:38">
      <c r="A40" t="s">
        <v>82</v>
      </c>
      <c r="B40" s="35">
        <v>228.54</v>
      </c>
      <c r="C40" s="35">
        <v>67.91</v>
      </c>
      <c r="D40" s="94">
        <f t="shared" si="0"/>
        <v>99</v>
      </c>
      <c r="E40" s="35"/>
      <c r="F40" s="35"/>
      <c r="G40" s="35"/>
      <c r="H40" s="35"/>
      <c r="I40" s="35"/>
      <c r="J40" s="38">
        <v>9.2200000000000006</v>
      </c>
      <c r="K40" s="38">
        <v>9.2200000000000006</v>
      </c>
      <c r="L40" s="38">
        <v>9.44</v>
      </c>
      <c r="M40">
        <v>35.369999999999997</v>
      </c>
      <c r="N40">
        <v>133.1</v>
      </c>
      <c r="O40">
        <v>53.36</v>
      </c>
      <c r="P40">
        <v>3.12</v>
      </c>
      <c r="Q40">
        <v>6.8</v>
      </c>
      <c r="R40" s="94">
        <v>33</v>
      </c>
      <c r="S40" s="94">
        <v>33</v>
      </c>
      <c r="T40" s="94">
        <v>33</v>
      </c>
      <c r="U40">
        <v>3.08</v>
      </c>
      <c r="V40">
        <v>64.959999999999994</v>
      </c>
      <c r="W40">
        <v>3.27</v>
      </c>
      <c r="X40">
        <v>21</v>
      </c>
      <c r="Y40">
        <v>7</v>
      </c>
      <c r="Z40">
        <v>7</v>
      </c>
      <c r="AA40">
        <v>155.05000000000001</v>
      </c>
      <c r="AB40">
        <v>31.01</v>
      </c>
      <c r="AC40">
        <v>72</v>
      </c>
      <c r="AD40">
        <v>33</v>
      </c>
      <c r="AE40">
        <v>66</v>
      </c>
      <c r="AF40">
        <v>32</v>
      </c>
      <c r="AG40">
        <v>6.66</v>
      </c>
      <c r="AH40">
        <v>14</v>
      </c>
      <c r="AI40">
        <v>14</v>
      </c>
      <c r="AJ40">
        <v>30.28</v>
      </c>
      <c r="AK40">
        <v>130</v>
      </c>
      <c r="AL40">
        <v>55</v>
      </c>
    </row>
    <row r="41" spans="1:38">
      <c r="A41" t="s">
        <v>83</v>
      </c>
      <c r="B41" s="35">
        <v>228.54</v>
      </c>
      <c r="C41" s="35">
        <v>67.91</v>
      </c>
      <c r="D41" s="94">
        <f t="shared" si="0"/>
        <v>99</v>
      </c>
      <c r="E41" s="35"/>
      <c r="F41" s="35"/>
      <c r="G41" s="35"/>
      <c r="H41" s="35"/>
      <c r="I41" s="35"/>
      <c r="J41" s="38">
        <v>10.09</v>
      </c>
      <c r="K41" s="38">
        <v>10.09</v>
      </c>
      <c r="L41" s="38">
        <v>10.34</v>
      </c>
      <c r="M41">
        <v>35.369999999999997</v>
      </c>
      <c r="N41">
        <v>133.1</v>
      </c>
      <c r="O41">
        <v>53.36</v>
      </c>
      <c r="P41">
        <v>3.12</v>
      </c>
      <c r="Q41">
        <v>6.8</v>
      </c>
      <c r="R41" s="94">
        <v>33</v>
      </c>
      <c r="S41" s="94">
        <v>33</v>
      </c>
      <c r="T41" s="94">
        <v>33</v>
      </c>
      <c r="U41">
        <v>3.08</v>
      </c>
      <c r="V41">
        <v>70.819999999999993</v>
      </c>
      <c r="W41">
        <v>3.27</v>
      </c>
      <c r="X41">
        <v>21</v>
      </c>
      <c r="Y41">
        <v>7</v>
      </c>
      <c r="Z41">
        <v>7</v>
      </c>
      <c r="AA41">
        <v>168.81</v>
      </c>
      <c r="AB41">
        <v>33.76</v>
      </c>
      <c r="AC41">
        <v>79</v>
      </c>
      <c r="AD41">
        <v>37</v>
      </c>
      <c r="AE41">
        <v>72</v>
      </c>
      <c r="AF41">
        <v>35</v>
      </c>
      <c r="AG41">
        <v>6.66</v>
      </c>
      <c r="AH41">
        <v>14</v>
      </c>
      <c r="AI41">
        <v>14</v>
      </c>
      <c r="AJ41">
        <v>29.77</v>
      </c>
      <c r="AK41">
        <v>140</v>
      </c>
      <c r="AL41">
        <v>60</v>
      </c>
    </row>
    <row r="42" spans="1:38">
      <c r="A42" t="s">
        <v>84</v>
      </c>
      <c r="B42" s="35">
        <v>228.54</v>
      </c>
      <c r="C42" s="35">
        <v>67.91</v>
      </c>
      <c r="D42" s="94">
        <f t="shared" si="0"/>
        <v>99</v>
      </c>
      <c r="E42" s="35"/>
      <c r="F42" s="35"/>
      <c r="G42" s="35"/>
      <c r="H42" s="35"/>
      <c r="I42" s="35"/>
      <c r="J42" s="38">
        <v>11.21</v>
      </c>
      <c r="K42" s="38">
        <v>11.21</v>
      </c>
      <c r="L42" s="38">
        <v>11.5</v>
      </c>
      <c r="M42">
        <v>35.369999999999997</v>
      </c>
      <c r="N42">
        <v>133.1</v>
      </c>
      <c r="O42">
        <v>53.36</v>
      </c>
      <c r="P42">
        <v>3.12</v>
      </c>
      <c r="Q42">
        <v>6.8</v>
      </c>
      <c r="R42" s="94">
        <v>33</v>
      </c>
      <c r="S42" s="94">
        <v>33</v>
      </c>
      <c r="T42" s="94">
        <v>33</v>
      </c>
      <c r="U42">
        <v>3.08</v>
      </c>
      <c r="V42">
        <v>76.77</v>
      </c>
      <c r="W42">
        <v>3.27</v>
      </c>
      <c r="X42">
        <v>21</v>
      </c>
      <c r="Y42">
        <v>7</v>
      </c>
      <c r="Z42">
        <v>7</v>
      </c>
      <c r="AA42">
        <v>182.83</v>
      </c>
      <c r="AB42">
        <v>36.57</v>
      </c>
      <c r="AC42">
        <v>86</v>
      </c>
      <c r="AD42">
        <v>39</v>
      </c>
      <c r="AE42">
        <v>77</v>
      </c>
      <c r="AF42">
        <v>37</v>
      </c>
      <c r="AG42">
        <v>6.66</v>
      </c>
      <c r="AH42">
        <v>14</v>
      </c>
      <c r="AI42">
        <v>14</v>
      </c>
      <c r="AJ42">
        <v>29.77</v>
      </c>
      <c r="AK42">
        <v>151</v>
      </c>
      <c r="AL42">
        <v>64</v>
      </c>
    </row>
    <row r="43" spans="1:38">
      <c r="A43" t="s">
        <v>85</v>
      </c>
      <c r="B43" s="35">
        <v>228.54</v>
      </c>
      <c r="C43" s="35">
        <v>67.91</v>
      </c>
      <c r="D43" s="94">
        <f t="shared" si="0"/>
        <v>99</v>
      </c>
      <c r="E43" s="35"/>
      <c r="F43" s="35"/>
      <c r="G43" s="35"/>
      <c r="H43" s="35"/>
      <c r="I43" s="35"/>
      <c r="J43" s="38">
        <v>11.83</v>
      </c>
      <c r="K43" s="38">
        <v>11.83</v>
      </c>
      <c r="L43" s="38">
        <v>12.13</v>
      </c>
      <c r="M43">
        <v>35.369999999999997</v>
      </c>
      <c r="N43">
        <v>133.1</v>
      </c>
      <c r="O43">
        <v>53.36</v>
      </c>
      <c r="P43">
        <v>3.28</v>
      </c>
      <c r="Q43">
        <v>6.8</v>
      </c>
      <c r="R43" s="94">
        <v>33</v>
      </c>
      <c r="S43" s="94">
        <v>33</v>
      </c>
      <c r="T43" s="94">
        <v>33</v>
      </c>
      <c r="U43">
        <v>2.93</v>
      </c>
      <c r="V43">
        <v>81.3</v>
      </c>
      <c r="W43">
        <v>3.27</v>
      </c>
      <c r="X43">
        <v>21</v>
      </c>
      <c r="Y43">
        <v>7</v>
      </c>
      <c r="Z43">
        <v>7</v>
      </c>
      <c r="AA43">
        <v>200.91</v>
      </c>
      <c r="AB43">
        <v>40.18</v>
      </c>
      <c r="AC43">
        <v>89</v>
      </c>
      <c r="AD43">
        <v>41</v>
      </c>
      <c r="AE43">
        <v>83</v>
      </c>
      <c r="AF43">
        <v>39</v>
      </c>
      <c r="AG43">
        <v>6.66</v>
      </c>
      <c r="AH43">
        <v>14</v>
      </c>
      <c r="AI43">
        <v>14</v>
      </c>
      <c r="AJ43">
        <v>29.77</v>
      </c>
      <c r="AK43">
        <v>175</v>
      </c>
      <c r="AL43">
        <v>75</v>
      </c>
    </row>
    <row r="44" spans="1:38">
      <c r="A44" t="s">
        <v>86</v>
      </c>
      <c r="B44" s="35">
        <v>228.54</v>
      </c>
      <c r="C44" s="35">
        <v>67.91</v>
      </c>
      <c r="D44" s="94">
        <f t="shared" si="0"/>
        <v>99</v>
      </c>
      <c r="E44" s="35"/>
      <c r="F44" s="35"/>
      <c r="G44" s="35"/>
      <c r="H44" s="35"/>
      <c r="I44" s="35"/>
      <c r="J44" s="38">
        <v>12.93</v>
      </c>
      <c r="K44" s="38">
        <v>12.93</v>
      </c>
      <c r="L44" s="38">
        <v>13.26</v>
      </c>
      <c r="M44">
        <v>35.369999999999997</v>
      </c>
      <c r="N44">
        <v>133.1</v>
      </c>
      <c r="O44">
        <v>53.36</v>
      </c>
      <c r="P44">
        <v>3.28</v>
      </c>
      <c r="Q44">
        <v>6.8</v>
      </c>
      <c r="R44" s="94">
        <v>33</v>
      </c>
      <c r="S44" s="94">
        <v>33</v>
      </c>
      <c r="T44" s="94">
        <v>33</v>
      </c>
      <c r="U44">
        <v>2.93</v>
      </c>
      <c r="V44">
        <v>84.59</v>
      </c>
      <c r="W44">
        <v>3.27</v>
      </c>
      <c r="X44">
        <v>21</v>
      </c>
      <c r="Y44">
        <v>7</v>
      </c>
      <c r="Z44">
        <v>7</v>
      </c>
      <c r="AA44">
        <v>213.91</v>
      </c>
      <c r="AB44">
        <v>42.78</v>
      </c>
      <c r="AC44">
        <v>91</v>
      </c>
      <c r="AD44">
        <v>42</v>
      </c>
      <c r="AE44">
        <v>87</v>
      </c>
      <c r="AF44">
        <v>41</v>
      </c>
      <c r="AG44">
        <v>6.66</v>
      </c>
      <c r="AH44">
        <v>14</v>
      </c>
      <c r="AI44">
        <v>14</v>
      </c>
      <c r="AJ44">
        <v>29.77</v>
      </c>
      <c r="AK44">
        <v>186</v>
      </c>
      <c r="AL44">
        <v>79</v>
      </c>
    </row>
    <row r="45" spans="1:38">
      <c r="A45" t="s">
        <v>87</v>
      </c>
      <c r="B45" s="35">
        <v>228.54</v>
      </c>
      <c r="C45" s="35">
        <v>67.91</v>
      </c>
      <c r="D45" s="94">
        <f t="shared" si="0"/>
        <v>99</v>
      </c>
      <c r="E45" s="35"/>
      <c r="F45" s="35"/>
      <c r="G45" s="35"/>
      <c r="H45" s="35"/>
      <c r="I45" s="35"/>
      <c r="J45" s="38">
        <v>13.61</v>
      </c>
      <c r="K45" s="38">
        <v>13.61</v>
      </c>
      <c r="L45" s="38">
        <v>13.95</v>
      </c>
      <c r="M45">
        <v>35.369999999999997</v>
      </c>
      <c r="N45">
        <v>133.1</v>
      </c>
      <c r="O45">
        <v>53.36</v>
      </c>
      <c r="P45">
        <v>3.28</v>
      </c>
      <c r="Q45">
        <v>6.8</v>
      </c>
      <c r="R45" s="94">
        <v>33</v>
      </c>
      <c r="S45" s="94">
        <v>33</v>
      </c>
      <c r="T45" s="94">
        <v>33</v>
      </c>
      <c r="U45">
        <v>2.93</v>
      </c>
      <c r="V45">
        <v>75.900000000000006</v>
      </c>
      <c r="W45">
        <v>3.27</v>
      </c>
      <c r="X45">
        <v>21</v>
      </c>
      <c r="Y45">
        <v>7</v>
      </c>
      <c r="Z45">
        <v>7</v>
      </c>
      <c r="AA45">
        <v>222.51</v>
      </c>
      <c r="AB45">
        <v>44.5</v>
      </c>
      <c r="AC45">
        <v>91</v>
      </c>
      <c r="AD45">
        <v>44</v>
      </c>
      <c r="AE45">
        <v>90</v>
      </c>
      <c r="AF45">
        <v>43</v>
      </c>
      <c r="AG45">
        <v>6.66</v>
      </c>
      <c r="AH45">
        <v>13</v>
      </c>
      <c r="AI45">
        <v>13</v>
      </c>
      <c r="AJ45">
        <v>29.77</v>
      </c>
      <c r="AK45">
        <v>193</v>
      </c>
      <c r="AL45">
        <v>82</v>
      </c>
    </row>
    <row r="46" spans="1:38">
      <c r="A46" t="s">
        <v>88</v>
      </c>
      <c r="B46" s="35">
        <v>228.54</v>
      </c>
      <c r="C46" s="35">
        <v>67.91</v>
      </c>
      <c r="D46" s="94">
        <f t="shared" si="0"/>
        <v>99</v>
      </c>
      <c r="E46" s="35"/>
      <c r="F46" s="35"/>
      <c r="G46" s="35"/>
      <c r="H46" s="35"/>
      <c r="I46" s="35"/>
      <c r="J46" s="38">
        <v>14.35</v>
      </c>
      <c r="K46" s="38">
        <v>14.35</v>
      </c>
      <c r="L46" s="38">
        <v>14.72</v>
      </c>
      <c r="M46">
        <v>35.369999999999997</v>
      </c>
      <c r="N46">
        <v>133.1</v>
      </c>
      <c r="O46">
        <v>53.36</v>
      </c>
      <c r="P46">
        <v>3.28</v>
      </c>
      <c r="Q46">
        <v>6.8</v>
      </c>
      <c r="R46" s="94">
        <v>33</v>
      </c>
      <c r="S46" s="94">
        <v>33</v>
      </c>
      <c r="T46" s="94">
        <v>33</v>
      </c>
      <c r="U46">
        <v>2.93</v>
      </c>
      <c r="V46">
        <v>78.22</v>
      </c>
      <c r="W46">
        <v>3.27</v>
      </c>
      <c r="X46">
        <v>21</v>
      </c>
      <c r="Y46">
        <v>7</v>
      </c>
      <c r="Z46">
        <v>7</v>
      </c>
      <c r="AA46">
        <v>230</v>
      </c>
      <c r="AB46">
        <v>46</v>
      </c>
      <c r="AC46">
        <v>92</v>
      </c>
      <c r="AD46">
        <v>45</v>
      </c>
      <c r="AE46">
        <v>93</v>
      </c>
      <c r="AF46">
        <v>44</v>
      </c>
      <c r="AG46">
        <v>6.66</v>
      </c>
      <c r="AH46">
        <v>13</v>
      </c>
      <c r="AI46">
        <v>13</v>
      </c>
      <c r="AJ46">
        <v>29.77</v>
      </c>
      <c r="AK46">
        <v>196</v>
      </c>
      <c r="AL46">
        <v>84</v>
      </c>
    </row>
    <row r="47" spans="1:38">
      <c r="A47" t="s">
        <v>89</v>
      </c>
      <c r="B47" s="35">
        <v>228.54</v>
      </c>
      <c r="C47" s="35">
        <v>67.91</v>
      </c>
      <c r="D47" s="94">
        <f t="shared" si="0"/>
        <v>99</v>
      </c>
      <c r="E47" s="35"/>
      <c r="F47" s="35"/>
      <c r="G47" s="35"/>
      <c r="H47" s="35"/>
      <c r="I47" s="35"/>
      <c r="J47" s="38">
        <v>15.14</v>
      </c>
      <c r="K47" s="38">
        <v>15.14</v>
      </c>
      <c r="L47" s="38">
        <v>15.52</v>
      </c>
      <c r="M47">
        <v>35.369999999999997</v>
      </c>
      <c r="N47">
        <v>133.1</v>
      </c>
      <c r="O47">
        <v>53.36</v>
      </c>
      <c r="P47">
        <v>3.28</v>
      </c>
      <c r="Q47">
        <v>6.8</v>
      </c>
      <c r="R47" s="94">
        <v>33</v>
      </c>
      <c r="S47" s="94">
        <v>33</v>
      </c>
      <c r="T47" s="94">
        <v>33</v>
      </c>
      <c r="U47">
        <v>2.93</v>
      </c>
      <c r="V47">
        <v>79.7</v>
      </c>
      <c r="W47">
        <v>3.27</v>
      </c>
      <c r="X47">
        <v>21</v>
      </c>
      <c r="Y47">
        <v>7</v>
      </c>
      <c r="Z47">
        <v>7</v>
      </c>
      <c r="AA47">
        <v>230</v>
      </c>
      <c r="AB47">
        <v>46</v>
      </c>
      <c r="AC47">
        <v>92</v>
      </c>
      <c r="AD47">
        <v>46</v>
      </c>
      <c r="AE47">
        <v>95</v>
      </c>
      <c r="AF47">
        <v>45</v>
      </c>
      <c r="AG47">
        <v>6.66</v>
      </c>
      <c r="AH47">
        <v>13</v>
      </c>
      <c r="AI47">
        <v>13</v>
      </c>
      <c r="AJ47">
        <v>29.77</v>
      </c>
      <c r="AK47">
        <v>196</v>
      </c>
      <c r="AL47">
        <v>84</v>
      </c>
    </row>
    <row r="48" spans="1:38">
      <c r="A48" t="s">
        <v>90</v>
      </c>
      <c r="B48" s="35">
        <v>228.54</v>
      </c>
      <c r="C48" s="35">
        <v>67.91</v>
      </c>
      <c r="D48" s="94">
        <f t="shared" si="0"/>
        <v>99</v>
      </c>
      <c r="E48" s="35"/>
      <c r="F48" s="35"/>
      <c r="G48" s="35"/>
      <c r="H48" s="35"/>
      <c r="I48" s="35"/>
      <c r="J48" s="38">
        <v>15.76</v>
      </c>
      <c r="K48" s="38">
        <v>15.76</v>
      </c>
      <c r="L48" s="38">
        <v>16.149999999999999</v>
      </c>
      <c r="M48">
        <v>35.369999999999997</v>
      </c>
      <c r="N48">
        <v>133.1</v>
      </c>
      <c r="O48">
        <v>53.36</v>
      </c>
      <c r="P48">
        <v>3.28</v>
      </c>
      <c r="Q48">
        <v>6.8</v>
      </c>
      <c r="R48" s="94">
        <v>33</v>
      </c>
      <c r="S48" s="94">
        <v>33</v>
      </c>
      <c r="T48" s="94">
        <v>33</v>
      </c>
      <c r="U48">
        <v>2.93</v>
      </c>
      <c r="V48">
        <v>81.39</v>
      </c>
      <c r="W48">
        <v>3.27</v>
      </c>
      <c r="X48">
        <v>21</v>
      </c>
      <c r="Y48">
        <v>7</v>
      </c>
      <c r="Z48">
        <v>7</v>
      </c>
      <c r="AA48">
        <v>230</v>
      </c>
      <c r="AB48">
        <v>46</v>
      </c>
      <c r="AC48">
        <v>92</v>
      </c>
      <c r="AD48">
        <v>47</v>
      </c>
      <c r="AE48">
        <v>95</v>
      </c>
      <c r="AF48">
        <v>45</v>
      </c>
      <c r="AG48">
        <v>6.66</v>
      </c>
      <c r="AH48">
        <v>13</v>
      </c>
      <c r="AI48">
        <v>13</v>
      </c>
      <c r="AJ48">
        <v>29.77</v>
      </c>
      <c r="AK48">
        <v>196</v>
      </c>
      <c r="AL48">
        <v>84</v>
      </c>
    </row>
    <row r="49" spans="1:38">
      <c r="A49" t="s">
        <v>91</v>
      </c>
      <c r="B49" s="35">
        <v>228.54</v>
      </c>
      <c r="C49" s="35">
        <v>67.91</v>
      </c>
      <c r="D49" s="94">
        <f t="shared" si="0"/>
        <v>99</v>
      </c>
      <c r="E49" s="35"/>
      <c r="F49" s="35"/>
      <c r="G49" s="35"/>
      <c r="H49" s="35"/>
      <c r="I49" s="35"/>
      <c r="J49" s="38">
        <v>15.76</v>
      </c>
      <c r="K49" s="38">
        <v>15.76</v>
      </c>
      <c r="L49" s="38">
        <v>16.149999999999999</v>
      </c>
      <c r="M49">
        <v>35.369999999999997</v>
      </c>
      <c r="N49">
        <v>133.1</v>
      </c>
      <c r="O49">
        <v>53.36</v>
      </c>
      <c r="P49">
        <v>3.28</v>
      </c>
      <c r="Q49">
        <v>6.8</v>
      </c>
      <c r="R49" s="94">
        <v>33</v>
      </c>
      <c r="S49" s="94">
        <v>33</v>
      </c>
      <c r="T49" s="94">
        <v>33</v>
      </c>
      <c r="U49">
        <v>3.24</v>
      </c>
      <c r="V49">
        <v>83.1</v>
      </c>
      <c r="W49">
        <v>3.27</v>
      </c>
      <c r="X49">
        <v>21</v>
      </c>
      <c r="Y49">
        <v>7</v>
      </c>
      <c r="Z49">
        <v>7</v>
      </c>
      <c r="AA49">
        <v>230</v>
      </c>
      <c r="AB49">
        <v>46</v>
      </c>
      <c r="AC49">
        <v>92</v>
      </c>
      <c r="AD49">
        <v>47</v>
      </c>
      <c r="AE49">
        <v>95</v>
      </c>
      <c r="AF49">
        <v>45</v>
      </c>
      <c r="AG49">
        <v>6.66</v>
      </c>
      <c r="AH49">
        <v>13</v>
      </c>
      <c r="AI49">
        <v>13</v>
      </c>
      <c r="AJ49">
        <v>29.77</v>
      </c>
      <c r="AK49">
        <v>196</v>
      </c>
      <c r="AL49">
        <v>84</v>
      </c>
    </row>
    <row r="50" spans="1:38">
      <c r="A50" t="s">
        <v>92</v>
      </c>
      <c r="B50" s="35">
        <v>228.54</v>
      </c>
      <c r="C50" s="35">
        <v>67.91</v>
      </c>
      <c r="D50" s="94">
        <f t="shared" si="0"/>
        <v>99</v>
      </c>
      <c r="E50" s="35"/>
      <c r="F50" s="35"/>
      <c r="G50" s="35"/>
      <c r="H50" s="35"/>
      <c r="I50" s="35"/>
      <c r="J50" s="38">
        <v>15.76</v>
      </c>
      <c r="K50" s="38">
        <v>15.76</v>
      </c>
      <c r="L50" s="38">
        <v>16.149999999999999</v>
      </c>
      <c r="M50">
        <v>35.369999999999997</v>
      </c>
      <c r="N50">
        <v>133.1</v>
      </c>
      <c r="O50">
        <v>53.36</v>
      </c>
      <c r="P50">
        <v>3.28</v>
      </c>
      <c r="Q50">
        <v>6.8</v>
      </c>
      <c r="R50" s="94">
        <v>33</v>
      </c>
      <c r="S50" s="94">
        <v>33</v>
      </c>
      <c r="T50" s="94">
        <v>33</v>
      </c>
      <c r="U50">
        <v>3.24</v>
      </c>
      <c r="V50">
        <v>84.5</v>
      </c>
      <c r="W50">
        <v>3.27</v>
      </c>
      <c r="X50">
        <v>21</v>
      </c>
      <c r="Y50">
        <v>7</v>
      </c>
      <c r="Z50">
        <v>7</v>
      </c>
      <c r="AA50">
        <v>230</v>
      </c>
      <c r="AB50">
        <v>46</v>
      </c>
      <c r="AC50">
        <v>92</v>
      </c>
      <c r="AD50">
        <v>47</v>
      </c>
      <c r="AE50">
        <v>95</v>
      </c>
      <c r="AF50">
        <v>45</v>
      </c>
      <c r="AG50">
        <v>6.66</v>
      </c>
      <c r="AH50">
        <v>13</v>
      </c>
      <c r="AI50">
        <v>13</v>
      </c>
      <c r="AJ50">
        <v>29.77</v>
      </c>
      <c r="AK50">
        <v>196</v>
      </c>
      <c r="AL50">
        <v>84</v>
      </c>
    </row>
    <row r="51" spans="1:38">
      <c r="A51" t="s">
        <v>93</v>
      </c>
      <c r="B51" s="35">
        <v>228.54</v>
      </c>
      <c r="C51" s="35">
        <v>67.91</v>
      </c>
      <c r="D51" s="94">
        <f t="shared" si="0"/>
        <v>99</v>
      </c>
      <c r="E51" s="35"/>
      <c r="F51" s="35"/>
      <c r="G51" s="35"/>
      <c r="H51" s="35"/>
      <c r="I51" s="35"/>
      <c r="J51" s="38">
        <v>15.76</v>
      </c>
      <c r="K51" s="38">
        <v>15.76</v>
      </c>
      <c r="L51" s="38">
        <v>16.149999999999999</v>
      </c>
      <c r="M51">
        <v>35.369999999999997</v>
      </c>
      <c r="N51">
        <v>133.1</v>
      </c>
      <c r="O51">
        <v>53.36</v>
      </c>
      <c r="P51">
        <v>3.36</v>
      </c>
      <c r="Q51">
        <v>6.8</v>
      </c>
      <c r="R51" s="94">
        <v>33</v>
      </c>
      <c r="S51" s="94">
        <v>33</v>
      </c>
      <c r="T51" s="94">
        <v>33</v>
      </c>
      <c r="U51">
        <v>3.24</v>
      </c>
      <c r="V51">
        <v>85.36</v>
      </c>
      <c r="W51">
        <v>3.36</v>
      </c>
      <c r="X51">
        <v>21</v>
      </c>
      <c r="Y51">
        <v>7</v>
      </c>
      <c r="Z51">
        <v>7</v>
      </c>
      <c r="AA51">
        <v>230</v>
      </c>
      <c r="AB51">
        <v>46</v>
      </c>
      <c r="AC51">
        <v>92</v>
      </c>
      <c r="AD51">
        <v>47</v>
      </c>
      <c r="AE51">
        <v>95</v>
      </c>
      <c r="AF51">
        <v>45</v>
      </c>
      <c r="AG51">
        <v>6.66</v>
      </c>
      <c r="AH51">
        <v>13</v>
      </c>
      <c r="AI51">
        <v>13</v>
      </c>
      <c r="AJ51">
        <v>30.28</v>
      </c>
      <c r="AK51">
        <v>196</v>
      </c>
      <c r="AL51">
        <v>84</v>
      </c>
    </row>
    <row r="52" spans="1:38">
      <c r="A52" t="s">
        <v>94</v>
      </c>
      <c r="B52" s="35">
        <v>228.54</v>
      </c>
      <c r="C52" s="35">
        <v>67.91</v>
      </c>
      <c r="D52" s="94">
        <f t="shared" si="0"/>
        <v>99</v>
      </c>
      <c r="E52" s="35"/>
      <c r="F52" s="35"/>
      <c r="G52" s="35"/>
      <c r="H52" s="35"/>
      <c r="I52" s="35"/>
      <c r="J52" s="38">
        <v>15.76</v>
      </c>
      <c r="K52" s="38">
        <v>15.76</v>
      </c>
      <c r="L52" s="38">
        <v>16.149999999999999</v>
      </c>
      <c r="M52">
        <v>35.369999999999997</v>
      </c>
      <c r="N52">
        <v>133.1</v>
      </c>
      <c r="O52">
        <v>53.36</v>
      </c>
      <c r="P52">
        <v>3.36</v>
      </c>
      <c r="Q52">
        <v>6.8</v>
      </c>
      <c r="R52" s="94">
        <v>33</v>
      </c>
      <c r="S52" s="94">
        <v>33</v>
      </c>
      <c r="T52" s="94">
        <v>33</v>
      </c>
      <c r="U52">
        <v>3.24</v>
      </c>
      <c r="V52">
        <v>85.13</v>
      </c>
      <c r="W52">
        <v>3.36</v>
      </c>
      <c r="X52">
        <v>21</v>
      </c>
      <c r="Y52">
        <v>7</v>
      </c>
      <c r="Z52">
        <v>7</v>
      </c>
      <c r="AA52">
        <v>230</v>
      </c>
      <c r="AB52">
        <v>46</v>
      </c>
      <c r="AC52">
        <v>92</v>
      </c>
      <c r="AD52">
        <v>47</v>
      </c>
      <c r="AE52">
        <v>95</v>
      </c>
      <c r="AF52">
        <v>45</v>
      </c>
      <c r="AG52">
        <v>6.66</v>
      </c>
      <c r="AH52">
        <v>13</v>
      </c>
      <c r="AI52">
        <v>13</v>
      </c>
      <c r="AJ52">
        <v>30.28</v>
      </c>
      <c r="AK52">
        <v>196</v>
      </c>
      <c r="AL52">
        <v>84</v>
      </c>
    </row>
    <row r="53" spans="1:38">
      <c r="A53" t="s">
        <v>95</v>
      </c>
      <c r="B53" s="35">
        <v>228.54</v>
      </c>
      <c r="C53" s="35">
        <v>67.91</v>
      </c>
      <c r="D53" s="94">
        <f t="shared" si="0"/>
        <v>99</v>
      </c>
      <c r="E53" s="35"/>
      <c r="F53" s="35"/>
      <c r="G53" s="35"/>
      <c r="H53" s="35"/>
      <c r="I53" s="35"/>
      <c r="J53" s="38">
        <v>15.76</v>
      </c>
      <c r="K53" s="38">
        <v>15.76</v>
      </c>
      <c r="L53" s="38">
        <v>16.149999999999999</v>
      </c>
      <c r="M53">
        <v>35.369999999999997</v>
      </c>
      <c r="N53">
        <v>133.1</v>
      </c>
      <c r="O53">
        <v>53.36</v>
      </c>
      <c r="P53">
        <v>3.36</v>
      </c>
      <c r="Q53">
        <v>6.8</v>
      </c>
      <c r="R53" s="94">
        <v>33</v>
      </c>
      <c r="S53" s="94">
        <v>33</v>
      </c>
      <c r="T53" s="94">
        <v>33</v>
      </c>
      <c r="U53">
        <v>3.24</v>
      </c>
      <c r="V53">
        <v>86.7</v>
      </c>
      <c r="W53">
        <v>3.36</v>
      </c>
      <c r="X53">
        <v>21</v>
      </c>
      <c r="Y53">
        <v>7</v>
      </c>
      <c r="Z53">
        <v>7</v>
      </c>
      <c r="AA53">
        <v>230</v>
      </c>
      <c r="AB53">
        <v>46</v>
      </c>
      <c r="AC53">
        <v>92</v>
      </c>
      <c r="AD53">
        <v>47</v>
      </c>
      <c r="AE53">
        <v>95</v>
      </c>
      <c r="AF53">
        <v>45</v>
      </c>
      <c r="AG53">
        <v>6.66</v>
      </c>
      <c r="AH53">
        <v>13</v>
      </c>
      <c r="AI53">
        <v>13</v>
      </c>
      <c r="AJ53">
        <v>30.28</v>
      </c>
      <c r="AK53">
        <v>196</v>
      </c>
      <c r="AL53">
        <v>84</v>
      </c>
    </row>
    <row r="54" spans="1:38">
      <c r="A54" t="s">
        <v>96</v>
      </c>
      <c r="B54" s="35">
        <v>228.54</v>
      </c>
      <c r="C54" s="35">
        <v>67.91</v>
      </c>
      <c r="D54" s="94">
        <f t="shared" si="0"/>
        <v>99</v>
      </c>
      <c r="E54" s="35"/>
      <c r="F54" s="35"/>
      <c r="G54" s="35"/>
      <c r="H54" s="35"/>
      <c r="I54" s="35"/>
      <c r="J54" s="38">
        <v>15.76</v>
      </c>
      <c r="K54" s="38">
        <v>15.76</v>
      </c>
      <c r="L54" s="38">
        <v>16.149999999999999</v>
      </c>
      <c r="M54">
        <v>35.369999999999997</v>
      </c>
      <c r="N54">
        <v>133.1</v>
      </c>
      <c r="O54">
        <v>53.36</v>
      </c>
      <c r="P54">
        <v>3.36</v>
      </c>
      <c r="Q54">
        <v>6.8</v>
      </c>
      <c r="R54" s="94">
        <v>33</v>
      </c>
      <c r="S54" s="94">
        <v>33</v>
      </c>
      <c r="T54" s="94">
        <v>33</v>
      </c>
      <c r="U54">
        <v>3.24</v>
      </c>
      <c r="V54">
        <v>86.98</v>
      </c>
      <c r="W54">
        <v>3.36</v>
      </c>
      <c r="X54">
        <v>21</v>
      </c>
      <c r="Y54">
        <v>7</v>
      </c>
      <c r="Z54">
        <v>7</v>
      </c>
      <c r="AA54">
        <v>230</v>
      </c>
      <c r="AB54">
        <v>46</v>
      </c>
      <c r="AC54">
        <v>92</v>
      </c>
      <c r="AD54">
        <v>47</v>
      </c>
      <c r="AE54">
        <v>95</v>
      </c>
      <c r="AF54">
        <v>45</v>
      </c>
      <c r="AG54">
        <v>6.66</v>
      </c>
      <c r="AH54">
        <v>13</v>
      </c>
      <c r="AI54">
        <v>13</v>
      </c>
      <c r="AJ54">
        <v>30.28</v>
      </c>
      <c r="AK54">
        <v>196</v>
      </c>
      <c r="AL54">
        <v>84</v>
      </c>
    </row>
    <row r="55" spans="1:38">
      <c r="A55" t="s">
        <v>97</v>
      </c>
      <c r="B55" s="35">
        <v>228.54</v>
      </c>
      <c r="C55" s="35">
        <v>67.91</v>
      </c>
      <c r="D55" s="94">
        <f t="shared" si="0"/>
        <v>99</v>
      </c>
      <c r="E55" s="35"/>
      <c r="F55" s="35"/>
      <c r="G55" s="35"/>
      <c r="H55" s="35"/>
      <c r="I55" s="35"/>
      <c r="J55" s="38">
        <v>15.76</v>
      </c>
      <c r="K55" s="38">
        <v>15.76</v>
      </c>
      <c r="L55" s="38">
        <v>16.149999999999999</v>
      </c>
      <c r="M55">
        <v>35.369999999999997</v>
      </c>
      <c r="N55">
        <v>133.1</v>
      </c>
      <c r="O55">
        <v>53.36</v>
      </c>
      <c r="P55">
        <v>3.36</v>
      </c>
      <c r="Q55">
        <v>7</v>
      </c>
      <c r="R55" s="94">
        <v>33</v>
      </c>
      <c r="S55" s="94">
        <v>33</v>
      </c>
      <c r="T55" s="94">
        <v>33</v>
      </c>
      <c r="U55">
        <v>3.4</v>
      </c>
      <c r="V55">
        <v>86.78</v>
      </c>
      <c r="W55">
        <v>3.45</v>
      </c>
      <c r="X55">
        <v>21</v>
      </c>
      <c r="Y55">
        <v>7</v>
      </c>
      <c r="Z55">
        <v>7</v>
      </c>
      <c r="AA55">
        <v>230</v>
      </c>
      <c r="AB55">
        <v>46</v>
      </c>
      <c r="AC55">
        <v>92</v>
      </c>
      <c r="AD55">
        <v>47</v>
      </c>
      <c r="AE55">
        <v>95</v>
      </c>
      <c r="AF55">
        <v>45</v>
      </c>
      <c r="AG55">
        <v>6.66</v>
      </c>
      <c r="AH55">
        <v>13</v>
      </c>
      <c r="AI55">
        <v>13</v>
      </c>
      <c r="AJ55">
        <v>30.28</v>
      </c>
      <c r="AK55">
        <v>196</v>
      </c>
      <c r="AL55">
        <v>84</v>
      </c>
    </row>
    <row r="56" spans="1:38">
      <c r="A56" t="s">
        <v>98</v>
      </c>
      <c r="B56" s="35">
        <v>228.54</v>
      </c>
      <c r="C56" s="35">
        <v>67.91</v>
      </c>
      <c r="D56" s="94">
        <f t="shared" si="0"/>
        <v>99</v>
      </c>
      <c r="E56" s="35"/>
      <c r="F56" s="35"/>
      <c r="G56" s="35"/>
      <c r="H56" s="35"/>
      <c r="I56" s="35"/>
      <c r="J56" s="38">
        <v>15.76</v>
      </c>
      <c r="K56" s="38">
        <v>15.76</v>
      </c>
      <c r="L56" s="38">
        <v>16.149999999999999</v>
      </c>
      <c r="M56">
        <v>35.369999999999997</v>
      </c>
      <c r="N56">
        <v>133.1</v>
      </c>
      <c r="O56">
        <v>53.36</v>
      </c>
      <c r="P56">
        <v>3.36</v>
      </c>
      <c r="Q56">
        <v>7.2</v>
      </c>
      <c r="R56" s="94">
        <v>33</v>
      </c>
      <c r="S56" s="94">
        <v>33</v>
      </c>
      <c r="T56" s="94">
        <v>33</v>
      </c>
      <c r="U56">
        <v>3.4</v>
      </c>
      <c r="V56">
        <v>85.91</v>
      </c>
      <c r="W56">
        <v>3.45</v>
      </c>
      <c r="X56">
        <v>21</v>
      </c>
      <c r="Y56">
        <v>7</v>
      </c>
      <c r="Z56">
        <v>7</v>
      </c>
      <c r="AA56">
        <v>230</v>
      </c>
      <c r="AB56">
        <v>46</v>
      </c>
      <c r="AC56">
        <v>92</v>
      </c>
      <c r="AD56">
        <v>46</v>
      </c>
      <c r="AE56">
        <v>95</v>
      </c>
      <c r="AF56">
        <v>45</v>
      </c>
      <c r="AG56">
        <v>6.66</v>
      </c>
      <c r="AH56">
        <v>13</v>
      </c>
      <c r="AI56">
        <v>13</v>
      </c>
      <c r="AJ56">
        <v>30.28</v>
      </c>
      <c r="AK56">
        <v>196</v>
      </c>
      <c r="AL56">
        <v>84</v>
      </c>
    </row>
    <row r="57" spans="1:38">
      <c r="A57" t="s">
        <v>99</v>
      </c>
      <c r="B57" s="35">
        <v>228.54</v>
      </c>
      <c r="C57" s="35">
        <v>67.91</v>
      </c>
      <c r="D57" s="94">
        <f t="shared" si="0"/>
        <v>99</v>
      </c>
      <c r="E57" s="35"/>
      <c r="F57" s="35"/>
      <c r="G57" s="35"/>
      <c r="H57" s="35"/>
      <c r="I57" s="35"/>
      <c r="J57" s="38">
        <v>15.76</v>
      </c>
      <c r="K57" s="38">
        <v>15.76</v>
      </c>
      <c r="L57" s="38">
        <v>16.149999999999999</v>
      </c>
      <c r="M57">
        <v>35.369999999999997</v>
      </c>
      <c r="N57">
        <v>133.1</v>
      </c>
      <c r="O57">
        <v>51.76</v>
      </c>
      <c r="P57">
        <v>3.36</v>
      </c>
      <c r="Q57">
        <v>2.5299999999999998</v>
      </c>
      <c r="R57" s="94">
        <v>33</v>
      </c>
      <c r="S57" s="94">
        <v>33</v>
      </c>
      <c r="T57" s="94">
        <v>33</v>
      </c>
      <c r="U57">
        <v>3.4</v>
      </c>
      <c r="V57">
        <v>82.26</v>
      </c>
      <c r="W57">
        <v>3.45</v>
      </c>
      <c r="X57">
        <v>21</v>
      </c>
      <c r="Y57">
        <v>7</v>
      </c>
      <c r="Z57">
        <v>7</v>
      </c>
      <c r="AA57">
        <v>230</v>
      </c>
      <c r="AB57">
        <v>46</v>
      </c>
      <c r="AC57">
        <v>92</v>
      </c>
      <c r="AD57">
        <v>45</v>
      </c>
      <c r="AE57">
        <v>93</v>
      </c>
      <c r="AF57">
        <v>45</v>
      </c>
      <c r="AG57">
        <v>6.66</v>
      </c>
      <c r="AH57">
        <v>13</v>
      </c>
      <c r="AI57">
        <v>13</v>
      </c>
      <c r="AJ57">
        <v>30.28</v>
      </c>
      <c r="AK57">
        <v>196</v>
      </c>
      <c r="AL57">
        <v>84</v>
      </c>
    </row>
    <row r="58" spans="1:38">
      <c r="A58" t="s">
        <v>100</v>
      </c>
      <c r="B58" s="35">
        <v>228.54</v>
      </c>
      <c r="C58" s="35">
        <v>67.91</v>
      </c>
      <c r="D58" s="94">
        <f t="shared" si="0"/>
        <v>99</v>
      </c>
      <c r="E58" s="35"/>
      <c r="F58" s="35"/>
      <c r="G58" s="35"/>
      <c r="H58" s="35"/>
      <c r="I58" s="35"/>
      <c r="J58" s="38">
        <v>15</v>
      </c>
      <c r="K58" s="38">
        <v>15</v>
      </c>
      <c r="L58" s="38">
        <v>15.38</v>
      </c>
      <c r="M58">
        <v>35.369999999999997</v>
      </c>
      <c r="N58">
        <v>133.1</v>
      </c>
      <c r="O58">
        <v>51.76</v>
      </c>
      <c r="P58">
        <v>3.36</v>
      </c>
      <c r="Q58">
        <v>2.5299999999999998</v>
      </c>
      <c r="R58" s="94">
        <v>33</v>
      </c>
      <c r="S58" s="94">
        <v>33</v>
      </c>
      <c r="T58" s="94">
        <v>33</v>
      </c>
      <c r="U58">
        <v>3.4</v>
      </c>
      <c r="V58">
        <v>78.22</v>
      </c>
      <c r="W58">
        <v>3.45</v>
      </c>
      <c r="X58">
        <v>21</v>
      </c>
      <c r="Y58">
        <v>7</v>
      </c>
      <c r="Z58">
        <v>7</v>
      </c>
      <c r="AA58">
        <v>230</v>
      </c>
      <c r="AB58">
        <v>46</v>
      </c>
      <c r="AC58">
        <v>91</v>
      </c>
      <c r="AD58">
        <v>44</v>
      </c>
      <c r="AE58">
        <v>91</v>
      </c>
      <c r="AF58">
        <v>43</v>
      </c>
      <c r="AG58">
        <v>6.66</v>
      </c>
      <c r="AH58">
        <v>13</v>
      </c>
      <c r="AI58">
        <v>13</v>
      </c>
      <c r="AJ58">
        <v>30.28</v>
      </c>
      <c r="AK58">
        <v>193</v>
      </c>
      <c r="AL58">
        <v>82</v>
      </c>
    </row>
    <row r="59" spans="1:38">
      <c r="A59" t="s">
        <v>101</v>
      </c>
      <c r="B59" s="35">
        <v>228.54</v>
      </c>
      <c r="C59" s="35">
        <v>67.91</v>
      </c>
      <c r="D59" s="94">
        <f t="shared" si="0"/>
        <v>99</v>
      </c>
      <c r="E59" s="35"/>
      <c r="F59" s="35"/>
      <c r="G59" s="35"/>
      <c r="H59" s="35"/>
      <c r="I59" s="35"/>
      <c r="J59" s="38">
        <v>14.56</v>
      </c>
      <c r="K59" s="38">
        <v>14.56</v>
      </c>
      <c r="L59" s="38">
        <v>14.93</v>
      </c>
      <c r="M59">
        <v>56.09</v>
      </c>
      <c r="N59">
        <v>133.1</v>
      </c>
      <c r="O59">
        <v>51.76</v>
      </c>
      <c r="P59">
        <v>3.43</v>
      </c>
      <c r="Q59">
        <v>3.18</v>
      </c>
      <c r="R59" s="94">
        <v>33</v>
      </c>
      <c r="S59" s="94">
        <v>33</v>
      </c>
      <c r="T59" s="94">
        <v>33</v>
      </c>
      <c r="U59">
        <v>3.4</v>
      </c>
      <c r="V59">
        <v>73.31</v>
      </c>
      <c r="W59">
        <v>3.54</v>
      </c>
      <c r="X59">
        <v>21</v>
      </c>
      <c r="Y59">
        <v>7</v>
      </c>
      <c r="Z59">
        <v>7</v>
      </c>
      <c r="AA59">
        <v>230</v>
      </c>
      <c r="AB59">
        <v>46</v>
      </c>
      <c r="AC59">
        <v>91</v>
      </c>
      <c r="AD59">
        <v>42</v>
      </c>
      <c r="AE59">
        <v>91</v>
      </c>
      <c r="AF59">
        <v>43</v>
      </c>
      <c r="AG59">
        <v>6.66</v>
      </c>
      <c r="AH59">
        <v>13</v>
      </c>
      <c r="AI59">
        <v>13</v>
      </c>
      <c r="AJ59">
        <v>30.28</v>
      </c>
      <c r="AK59">
        <v>189</v>
      </c>
      <c r="AL59">
        <v>81</v>
      </c>
    </row>
    <row r="60" spans="1:38">
      <c r="A60" t="s">
        <v>102</v>
      </c>
      <c r="B60" s="35">
        <v>228.54</v>
      </c>
      <c r="C60" s="35">
        <v>67.91</v>
      </c>
      <c r="D60" s="94">
        <f t="shared" si="0"/>
        <v>99</v>
      </c>
      <c r="E60" s="35"/>
      <c r="F60" s="35"/>
      <c r="G60" s="35"/>
      <c r="H60" s="35"/>
      <c r="I60" s="35"/>
      <c r="J60" s="38">
        <v>14.01</v>
      </c>
      <c r="K60" s="38">
        <v>14.01</v>
      </c>
      <c r="L60" s="38">
        <v>14.36</v>
      </c>
      <c r="M60">
        <v>56.09</v>
      </c>
      <c r="N60">
        <v>133.1</v>
      </c>
      <c r="O60">
        <v>51.76</v>
      </c>
      <c r="P60">
        <v>3.43</v>
      </c>
      <c r="Q60">
        <v>3.35</v>
      </c>
      <c r="R60" s="94">
        <v>33</v>
      </c>
      <c r="S60" s="94">
        <v>33</v>
      </c>
      <c r="T60" s="94">
        <v>33</v>
      </c>
      <c r="U60">
        <v>3.4</v>
      </c>
      <c r="V60">
        <v>68.88</v>
      </c>
      <c r="W60">
        <v>3.54</v>
      </c>
      <c r="X60">
        <v>21</v>
      </c>
      <c r="Y60">
        <v>7</v>
      </c>
      <c r="Z60">
        <v>7</v>
      </c>
      <c r="AA60">
        <v>230</v>
      </c>
      <c r="AB60">
        <v>46</v>
      </c>
      <c r="AC60">
        <v>89</v>
      </c>
      <c r="AD60">
        <v>41</v>
      </c>
      <c r="AE60">
        <v>87</v>
      </c>
      <c r="AF60">
        <v>42</v>
      </c>
      <c r="AG60">
        <v>6.66</v>
      </c>
      <c r="AH60">
        <v>13</v>
      </c>
      <c r="AI60">
        <v>13</v>
      </c>
      <c r="AJ60">
        <v>30.28</v>
      </c>
      <c r="AK60">
        <v>182</v>
      </c>
      <c r="AL60">
        <v>78</v>
      </c>
    </row>
    <row r="61" spans="1:38">
      <c r="A61" t="s">
        <v>103</v>
      </c>
      <c r="B61" s="35">
        <v>228.54</v>
      </c>
      <c r="C61" s="35">
        <v>67.91</v>
      </c>
      <c r="D61" s="94">
        <f t="shared" si="0"/>
        <v>99</v>
      </c>
      <c r="E61" s="35"/>
      <c r="F61" s="35"/>
      <c r="G61" s="35"/>
      <c r="H61" s="35"/>
      <c r="I61" s="35"/>
      <c r="J61" s="38">
        <v>13.64</v>
      </c>
      <c r="K61" s="38">
        <v>13.64</v>
      </c>
      <c r="L61" s="38">
        <v>13.98</v>
      </c>
      <c r="M61">
        <v>56.09</v>
      </c>
      <c r="N61">
        <v>133.1</v>
      </c>
      <c r="O61">
        <v>51.76</v>
      </c>
      <c r="P61">
        <v>3.43</v>
      </c>
      <c r="Q61">
        <v>3.67</v>
      </c>
      <c r="R61" s="94">
        <v>33</v>
      </c>
      <c r="S61" s="94">
        <v>33</v>
      </c>
      <c r="T61" s="94">
        <v>33</v>
      </c>
      <c r="U61">
        <v>3.4</v>
      </c>
      <c r="V61">
        <v>62.67</v>
      </c>
      <c r="W61">
        <v>3.54</v>
      </c>
      <c r="X61">
        <v>21</v>
      </c>
      <c r="Y61">
        <v>7</v>
      </c>
      <c r="Z61">
        <v>7</v>
      </c>
      <c r="AA61">
        <v>214.9</v>
      </c>
      <c r="AB61">
        <v>42.98</v>
      </c>
      <c r="AC61">
        <v>85</v>
      </c>
      <c r="AD61">
        <v>40</v>
      </c>
      <c r="AE61">
        <v>82</v>
      </c>
      <c r="AF61">
        <v>39</v>
      </c>
      <c r="AG61">
        <v>6.66</v>
      </c>
      <c r="AH61">
        <v>13</v>
      </c>
      <c r="AI61">
        <v>13</v>
      </c>
      <c r="AJ61">
        <v>31.29</v>
      </c>
      <c r="AK61">
        <v>175</v>
      </c>
      <c r="AL61">
        <v>75</v>
      </c>
    </row>
    <row r="62" spans="1:38">
      <c r="A62" t="s">
        <v>104</v>
      </c>
      <c r="B62" s="35">
        <v>263.38</v>
      </c>
      <c r="C62" s="35">
        <v>67.91</v>
      </c>
      <c r="D62" s="94">
        <f t="shared" si="0"/>
        <v>99</v>
      </c>
      <c r="E62" s="35"/>
      <c r="F62" s="35"/>
      <c r="G62" s="35"/>
      <c r="H62" s="35"/>
      <c r="I62" s="35"/>
      <c r="J62" s="38">
        <v>12.99</v>
      </c>
      <c r="K62" s="38">
        <v>12.99</v>
      </c>
      <c r="L62" s="38">
        <v>13.31</v>
      </c>
      <c r="M62">
        <v>56.09</v>
      </c>
      <c r="N62">
        <v>133.1</v>
      </c>
      <c r="O62">
        <v>51.76</v>
      </c>
      <c r="P62">
        <v>3.43</v>
      </c>
      <c r="Q62">
        <v>4.18</v>
      </c>
      <c r="R62" s="94">
        <v>33</v>
      </c>
      <c r="S62" s="94">
        <v>33</v>
      </c>
      <c r="T62" s="94">
        <v>33</v>
      </c>
      <c r="U62">
        <v>3.4</v>
      </c>
      <c r="V62">
        <v>56.28</v>
      </c>
      <c r="W62">
        <v>3.54</v>
      </c>
      <c r="X62">
        <v>21</v>
      </c>
      <c r="Y62">
        <v>7</v>
      </c>
      <c r="Z62">
        <v>7</v>
      </c>
      <c r="AA62">
        <v>199.17</v>
      </c>
      <c r="AB62">
        <v>39.83</v>
      </c>
      <c r="AC62">
        <v>82</v>
      </c>
      <c r="AD62">
        <v>38</v>
      </c>
      <c r="AE62">
        <v>77</v>
      </c>
      <c r="AF62">
        <v>37</v>
      </c>
      <c r="AG62">
        <v>6.66</v>
      </c>
      <c r="AH62">
        <v>13</v>
      </c>
      <c r="AI62">
        <v>13</v>
      </c>
      <c r="AJ62">
        <v>31.29</v>
      </c>
      <c r="AK62">
        <v>165</v>
      </c>
      <c r="AL62">
        <v>70</v>
      </c>
    </row>
    <row r="63" spans="1:38">
      <c r="A63" t="s">
        <v>105</v>
      </c>
      <c r="B63" s="35">
        <v>263.38</v>
      </c>
      <c r="C63" s="35">
        <v>67.91</v>
      </c>
      <c r="D63" s="94">
        <f t="shared" si="0"/>
        <v>99</v>
      </c>
      <c r="E63" s="35"/>
      <c r="F63" s="35"/>
      <c r="G63" s="35"/>
      <c r="H63" s="35"/>
      <c r="I63" s="35"/>
      <c r="J63" s="38">
        <v>12.1</v>
      </c>
      <c r="K63" s="38">
        <v>12.1</v>
      </c>
      <c r="L63" s="38">
        <v>12.41</v>
      </c>
      <c r="M63">
        <v>56.09</v>
      </c>
      <c r="N63">
        <v>133.1</v>
      </c>
      <c r="O63">
        <v>101.07</v>
      </c>
      <c r="P63">
        <v>3.43</v>
      </c>
      <c r="Q63">
        <v>4.2699999999999996</v>
      </c>
      <c r="R63" s="94">
        <v>33</v>
      </c>
      <c r="S63" s="94">
        <v>33</v>
      </c>
      <c r="T63" s="94">
        <v>33</v>
      </c>
      <c r="U63">
        <v>3.63</v>
      </c>
      <c r="V63">
        <v>43.43</v>
      </c>
      <c r="W63">
        <v>3.64</v>
      </c>
      <c r="X63">
        <v>21</v>
      </c>
      <c r="Y63">
        <v>7</v>
      </c>
      <c r="Z63">
        <v>7</v>
      </c>
      <c r="AA63">
        <v>186.65</v>
      </c>
      <c r="AB63">
        <v>37.33</v>
      </c>
      <c r="AC63">
        <v>77</v>
      </c>
      <c r="AD63">
        <v>36</v>
      </c>
      <c r="AE63">
        <v>72</v>
      </c>
      <c r="AF63">
        <v>34</v>
      </c>
      <c r="AG63">
        <v>6.66</v>
      </c>
      <c r="AH63">
        <v>13</v>
      </c>
      <c r="AI63">
        <v>13</v>
      </c>
      <c r="AJ63">
        <v>31.29</v>
      </c>
      <c r="AK63">
        <v>154</v>
      </c>
      <c r="AL63">
        <v>66</v>
      </c>
    </row>
    <row r="64" spans="1:38">
      <c r="A64" t="s">
        <v>106</v>
      </c>
      <c r="B64" s="35">
        <v>263.38</v>
      </c>
      <c r="C64" s="35">
        <v>67.91</v>
      </c>
      <c r="D64" s="94">
        <f t="shared" si="0"/>
        <v>99</v>
      </c>
      <c r="E64" s="35"/>
      <c r="F64" s="35"/>
      <c r="G64" s="35"/>
      <c r="H64" s="35"/>
      <c r="I64" s="35"/>
      <c r="J64" s="38">
        <v>11.2</v>
      </c>
      <c r="K64" s="38">
        <v>11.2</v>
      </c>
      <c r="L64" s="38">
        <v>11.49</v>
      </c>
      <c r="M64">
        <v>56.09</v>
      </c>
      <c r="N64">
        <v>133.1</v>
      </c>
      <c r="O64">
        <v>101.07</v>
      </c>
      <c r="P64">
        <v>3.43</v>
      </c>
      <c r="Q64">
        <v>4.01</v>
      </c>
      <c r="R64" s="94">
        <v>33</v>
      </c>
      <c r="S64" s="94">
        <v>33</v>
      </c>
      <c r="T64" s="94">
        <v>33</v>
      </c>
      <c r="U64">
        <v>3.63</v>
      </c>
      <c r="V64">
        <v>36.270000000000003</v>
      </c>
      <c r="W64">
        <v>3.64</v>
      </c>
      <c r="X64">
        <v>21</v>
      </c>
      <c r="Y64">
        <v>7</v>
      </c>
      <c r="Z64">
        <v>7</v>
      </c>
      <c r="AA64">
        <v>173.88</v>
      </c>
      <c r="AB64">
        <v>34.770000000000003</v>
      </c>
      <c r="AC64">
        <v>72</v>
      </c>
      <c r="AD64">
        <v>34</v>
      </c>
      <c r="AE64">
        <v>65</v>
      </c>
      <c r="AF64">
        <v>31</v>
      </c>
      <c r="AG64">
        <v>6.66</v>
      </c>
      <c r="AH64">
        <v>13</v>
      </c>
      <c r="AI64">
        <v>13</v>
      </c>
      <c r="AJ64">
        <v>31.29</v>
      </c>
      <c r="AK64">
        <v>144</v>
      </c>
      <c r="AL64">
        <v>61</v>
      </c>
    </row>
    <row r="65" spans="1:38">
      <c r="A65" t="s">
        <v>107</v>
      </c>
      <c r="B65" s="35">
        <v>263.38</v>
      </c>
      <c r="C65" s="35">
        <v>67.91</v>
      </c>
      <c r="D65" s="94">
        <f t="shared" si="0"/>
        <v>99</v>
      </c>
      <c r="E65" s="35"/>
      <c r="F65" s="35"/>
      <c r="G65" s="35"/>
      <c r="H65" s="35"/>
      <c r="I65" s="35"/>
      <c r="J65" s="38">
        <v>10.31</v>
      </c>
      <c r="K65" s="38">
        <v>10.31</v>
      </c>
      <c r="L65" s="38">
        <v>10.57</v>
      </c>
      <c r="M65">
        <v>56.09</v>
      </c>
      <c r="N65">
        <v>133.1</v>
      </c>
      <c r="O65">
        <v>101.07</v>
      </c>
      <c r="P65">
        <v>3.43</v>
      </c>
      <c r="Q65">
        <v>3.73</v>
      </c>
      <c r="R65" s="94">
        <v>33</v>
      </c>
      <c r="S65" s="94">
        <v>33</v>
      </c>
      <c r="T65" s="94">
        <v>33</v>
      </c>
      <c r="U65">
        <v>3.63</v>
      </c>
      <c r="V65">
        <v>30.8</v>
      </c>
      <c r="W65">
        <v>3.64</v>
      </c>
      <c r="X65">
        <v>21</v>
      </c>
      <c r="Y65">
        <v>7</v>
      </c>
      <c r="Z65">
        <v>7</v>
      </c>
      <c r="AA65">
        <v>160.47999999999999</v>
      </c>
      <c r="AB65">
        <v>32.1</v>
      </c>
      <c r="AC65">
        <v>63</v>
      </c>
      <c r="AD65">
        <v>31</v>
      </c>
      <c r="AE65">
        <v>60</v>
      </c>
      <c r="AF65">
        <v>28</v>
      </c>
      <c r="AG65">
        <v>7.34</v>
      </c>
      <c r="AH65">
        <v>15</v>
      </c>
      <c r="AI65">
        <v>15</v>
      </c>
      <c r="AJ65">
        <v>31.29</v>
      </c>
      <c r="AK65">
        <v>130</v>
      </c>
      <c r="AL65">
        <v>55</v>
      </c>
    </row>
    <row r="66" spans="1:38">
      <c r="A66" t="s">
        <v>108</v>
      </c>
      <c r="B66" s="35">
        <v>263.38</v>
      </c>
      <c r="C66" s="35">
        <v>67.91</v>
      </c>
      <c r="D66" s="94">
        <f t="shared" si="0"/>
        <v>99</v>
      </c>
      <c r="E66" s="35"/>
      <c r="F66" s="35"/>
      <c r="G66" s="35"/>
      <c r="H66" s="35"/>
      <c r="I66" s="35"/>
      <c r="J66" s="38">
        <v>9.43</v>
      </c>
      <c r="K66" s="38">
        <v>9.43</v>
      </c>
      <c r="L66" s="38">
        <v>9.66</v>
      </c>
      <c r="M66">
        <v>56.09</v>
      </c>
      <c r="N66">
        <v>133.1</v>
      </c>
      <c r="O66">
        <v>101.07</v>
      </c>
      <c r="P66">
        <v>3.43</v>
      </c>
      <c r="Q66">
        <v>3.6</v>
      </c>
      <c r="R66" s="94">
        <v>33</v>
      </c>
      <c r="S66" s="94">
        <v>33</v>
      </c>
      <c r="T66" s="94">
        <v>33</v>
      </c>
      <c r="U66">
        <v>3.63</v>
      </c>
      <c r="V66">
        <v>25.6</v>
      </c>
      <c r="W66">
        <v>3.64</v>
      </c>
      <c r="X66">
        <v>21</v>
      </c>
      <c r="Y66">
        <v>7</v>
      </c>
      <c r="Z66">
        <v>7</v>
      </c>
      <c r="AA66">
        <v>145.97</v>
      </c>
      <c r="AB66">
        <v>29.19</v>
      </c>
      <c r="AC66">
        <v>57</v>
      </c>
      <c r="AD66">
        <v>29</v>
      </c>
      <c r="AE66">
        <v>53</v>
      </c>
      <c r="AF66">
        <v>25</v>
      </c>
      <c r="AG66">
        <v>7.34</v>
      </c>
      <c r="AH66">
        <v>15</v>
      </c>
      <c r="AI66">
        <v>15</v>
      </c>
      <c r="AJ66">
        <v>31.29</v>
      </c>
      <c r="AK66">
        <v>116</v>
      </c>
      <c r="AL66">
        <v>49</v>
      </c>
    </row>
    <row r="67" spans="1:38">
      <c r="A67" t="s">
        <v>109</v>
      </c>
      <c r="B67" s="35">
        <v>263.38</v>
      </c>
      <c r="C67" s="35">
        <v>67.91</v>
      </c>
      <c r="D67" s="94">
        <f t="shared" si="0"/>
        <v>99</v>
      </c>
      <c r="E67" s="35"/>
      <c r="F67" s="35"/>
      <c r="G67" s="35"/>
      <c r="H67" s="35"/>
      <c r="I67" s="35"/>
      <c r="J67" s="38">
        <v>8.3699999999999992</v>
      </c>
      <c r="K67" s="38">
        <v>8.3699999999999992</v>
      </c>
      <c r="L67" s="38">
        <v>8.58</v>
      </c>
      <c r="M67">
        <v>56.09</v>
      </c>
      <c r="N67">
        <v>133.1</v>
      </c>
      <c r="O67">
        <v>79.77</v>
      </c>
      <c r="P67">
        <v>3.67</v>
      </c>
      <c r="Q67">
        <v>7</v>
      </c>
      <c r="R67" s="94">
        <v>33</v>
      </c>
      <c r="S67" s="94">
        <v>33</v>
      </c>
      <c r="T67" s="94">
        <v>33</v>
      </c>
      <c r="U67">
        <v>3.86</v>
      </c>
      <c r="V67">
        <v>21.1</v>
      </c>
      <c r="W67">
        <v>3.82</v>
      </c>
      <c r="X67">
        <v>21</v>
      </c>
      <c r="Y67">
        <v>7</v>
      </c>
      <c r="Z67">
        <v>7</v>
      </c>
      <c r="AA67">
        <v>130.57</v>
      </c>
      <c r="AB67">
        <v>26.11</v>
      </c>
      <c r="AC67">
        <v>50</v>
      </c>
      <c r="AD67">
        <v>25</v>
      </c>
      <c r="AE67">
        <v>46</v>
      </c>
      <c r="AF67">
        <v>22</v>
      </c>
      <c r="AG67">
        <v>7.34</v>
      </c>
      <c r="AH67">
        <v>15</v>
      </c>
      <c r="AI67">
        <v>15</v>
      </c>
      <c r="AJ67">
        <v>31.29</v>
      </c>
      <c r="AK67">
        <v>102</v>
      </c>
      <c r="AL67">
        <v>43</v>
      </c>
    </row>
    <row r="68" spans="1:38">
      <c r="A68" t="s">
        <v>110</v>
      </c>
      <c r="B68" s="35">
        <v>263.38</v>
      </c>
      <c r="C68" s="35">
        <v>67.91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7.53</v>
      </c>
      <c r="K68" s="38">
        <v>7.53</v>
      </c>
      <c r="L68" s="38">
        <v>7.71</v>
      </c>
      <c r="M68">
        <v>56.09</v>
      </c>
      <c r="N68">
        <v>133.1</v>
      </c>
      <c r="O68">
        <v>79.77</v>
      </c>
      <c r="P68">
        <v>3.67</v>
      </c>
      <c r="Q68">
        <v>7</v>
      </c>
      <c r="R68" s="94">
        <v>33</v>
      </c>
      <c r="S68" s="94">
        <v>33</v>
      </c>
      <c r="T68" s="94">
        <v>33</v>
      </c>
      <c r="U68">
        <v>3.86</v>
      </c>
      <c r="V68">
        <v>17.21</v>
      </c>
      <c r="W68">
        <v>3.82</v>
      </c>
      <c r="X68">
        <v>21</v>
      </c>
      <c r="Y68">
        <v>7</v>
      </c>
      <c r="Z68">
        <v>7</v>
      </c>
      <c r="AA68">
        <v>115.06</v>
      </c>
      <c r="AB68">
        <v>23.01</v>
      </c>
      <c r="AC68">
        <v>43</v>
      </c>
      <c r="AD68">
        <v>21</v>
      </c>
      <c r="AE68">
        <v>38</v>
      </c>
      <c r="AF68">
        <v>18</v>
      </c>
      <c r="AG68">
        <v>7.34</v>
      </c>
      <c r="AH68">
        <v>15</v>
      </c>
      <c r="AI68">
        <v>15</v>
      </c>
      <c r="AJ68">
        <v>31.29</v>
      </c>
      <c r="AK68">
        <v>88</v>
      </c>
      <c r="AL68">
        <v>37</v>
      </c>
    </row>
    <row r="69" spans="1:38">
      <c r="A69" t="s">
        <v>111</v>
      </c>
      <c r="B69" s="35">
        <v>263.38</v>
      </c>
      <c r="C69" s="35">
        <v>67.91</v>
      </c>
      <c r="D69" s="94">
        <f t="shared" si="1"/>
        <v>99</v>
      </c>
      <c r="E69" s="35"/>
      <c r="F69" s="35"/>
      <c r="G69" s="35"/>
      <c r="H69" s="35"/>
      <c r="I69" s="35"/>
      <c r="J69" s="38">
        <v>6.64</v>
      </c>
      <c r="K69" s="38">
        <v>6.64</v>
      </c>
      <c r="L69" s="38">
        <v>6.8</v>
      </c>
      <c r="M69">
        <v>56.09</v>
      </c>
      <c r="N69">
        <v>133.1</v>
      </c>
      <c r="O69">
        <v>79.77</v>
      </c>
      <c r="P69">
        <v>3.67</v>
      </c>
      <c r="Q69">
        <v>7</v>
      </c>
      <c r="R69" s="94">
        <v>33</v>
      </c>
      <c r="S69" s="94">
        <v>33</v>
      </c>
      <c r="T69" s="94">
        <v>33</v>
      </c>
      <c r="U69">
        <v>3.86</v>
      </c>
      <c r="V69">
        <v>14.97</v>
      </c>
      <c r="W69">
        <v>3.82</v>
      </c>
      <c r="X69">
        <v>21</v>
      </c>
      <c r="Y69">
        <v>7</v>
      </c>
      <c r="Z69">
        <v>7</v>
      </c>
      <c r="AA69">
        <v>96.9</v>
      </c>
      <c r="AB69">
        <v>19.38</v>
      </c>
      <c r="AC69">
        <v>37</v>
      </c>
      <c r="AD69">
        <v>17</v>
      </c>
      <c r="AE69">
        <v>26</v>
      </c>
      <c r="AF69">
        <v>12</v>
      </c>
      <c r="AG69">
        <v>7.34</v>
      </c>
      <c r="AH69">
        <v>15</v>
      </c>
      <c r="AI69">
        <v>15</v>
      </c>
      <c r="AJ69">
        <v>31.29</v>
      </c>
      <c r="AK69">
        <v>74</v>
      </c>
      <c r="AL69">
        <v>31</v>
      </c>
    </row>
    <row r="70" spans="1:38">
      <c r="A70" t="s">
        <v>112</v>
      </c>
      <c r="B70" s="35">
        <v>263.38</v>
      </c>
      <c r="C70" s="35">
        <v>67.91</v>
      </c>
      <c r="D70" s="94">
        <f t="shared" si="1"/>
        <v>90.72</v>
      </c>
      <c r="E70" s="35"/>
      <c r="F70" s="35"/>
      <c r="G70" s="35"/>
      <c r="H70" s="35"/>
      <c r="I70" s="35"/>
      <c r="J70" s="38">
        <v>5.64</v>
      </c>
      <c r="K70" s="38">
        <v>5.64</v>
      </c>
      <c r="L70" s="38">
        <v>5.79</v>
      </c>
      <c r="M70">
        <v>56.09</v>
      </c>
      <c r="N70">
        <v>133.1</v>
      </c>
      <c r="O70">
        <v>79.77</v>
      </c>
      <c r="P70">
        <v>3.67</v>
      </c>
      <c r="Q70">
        <v>7</v>
      </c>
      <c r="R70" s="94">
        <v>33</v>
      </c>
      <c r="S70" s="94">
        <v>24.72</v>
      </c>
      <c r="T70" s="94">
        <v>33</v>
      </c>
      <c r="U70">
        <v>3.86</v>
      </c>
      <c r="V70">
        <v>11.63</v>
      </c>
      <c r="W70">
        <v>3.82</v>
      </c>
      <c r="X70">
        <v>21</v>
      </c>
      <c r="Y70">
        <v>7</v>
      </c>
      <c r="Z70">
        <v>7</v>
      </c>
      <c r="AA70">
        <v>78.989999999999995</v>
      </c>
      <c r="AB70">
        <v>15.8</v>
      </c>
      <c r="AC70">
        <v>30</v>
      </c>
      <c r="AD70">
        <v>12</v>
      </c>
      <c r="AE70">
        <v>19</v>
      </c>
      <c r="AF70">
        <v>9</v>
      </c>
      <c r="AG70">
        <v>7.34</v>
      </c>
      <c r="AH70">
        <v>15</v>
      </c>
      <c r="AI70">
        <v>15</v>
      </c>
      <c r="AJ70">
        <v>31.29</v>
      </c>
      <c r="AK70">
        <v>60</v>
      </c>
      <c r="AL70">
        <v>25</v>
      </c>
    </row>
    <row r="71" spans="1:38">
      <c r="A71" t="s">
        <v>113</v>
      </c>
      <c r="B71" s="35">
        <v>263.38</v>
      </c>
      <c r="C71" s="35">
        <v>67.91</v>
      </c>
      <c r="D71" s="94">
        <f t="shared" si="1"/>
        <v>76.19</v>
      </c>
      <c r="E71" s="35"/>
      <c r="F71" s="35"/>
      <c r="G71" s="35"/>
      <c r="H71" s="35"/>
      <c r="I71" s="35"/>
      <c r="J71" s="38">
        <v>4.7</v>
      </c>
      <c r="K71" s="38">
        <v>4.7</v>
      </c>
      <c r="L71" s="38">
        <v>4.8099999999999996</v>
      </c>
      <c r="M71">
        <v>56.09</v>
      </c>
      <c r="N71">
        <v>133.1</v>
      </c>
      <c r="O71">
        <v>79.77</v>
      </c>
      <c r="P71">
        <v>3.67</v>
      </c>
      <c r="Q71">
        <v>7.27</v>
      </c>
      <c r="R71" s="94">
        <v>29.21</v>
      </c>
      <c r="S71" s="94">
        <v>17.3</v>
      </c>
      <c r="T71" s="94">
        <v>29.68</v>
      </c>
      <c r="U71">
        <v>3.47</v>
      </c>
      <c r="V71">
        <v>8.18</v>
      </c>
      <c r="W71">
        <v>3.82</v>
      </c>
      <c r="X71">
        <v>21</v>
      </c>
      <c r="Y71">
        <v>7</v>
      </c>
      <c r="Z71">
        <v>7</v>
      </c>
      <c r="AA71">
        <v>67.400000000000006</v>
      </c>
      <c r="AB71">
        <v>13.48</v>
      </c>
      <c r="AC71">
        <v>23</v>
      </c>
      <c r="AD71">
        <v>9</v>
      </c>
      <c r="AE71">
        <v>15</v>
      </c>
      <c r="AF71">
        <v>7</v>
      </c>
      <c r="AG71">
        <v>7.66</v>
      </c>
      <c r="AH71">
        <v>15.67</v>
      </c>
      <c r="AI71">
        <v>15.67</v>
      </c>
      <c r="AJ71">
        <v>31.29</v>
      </c>
      <c r="AK71">
        <v>46</v>
      </c>
      <c r="AL71">
        <v>19</v>
      </c>
    </row>
    <row r="72" spans="1:38">
      <c r="A72" t="s">
        <v>114</v>
      </c>
      <c r="B72" s="35">
        <v>263.38</v>
      </c>
      <c r="C72" s="35">
        <v>67.91</v>
      </c>
      <c r="D72" s="94">
        <f t="shared" si="1"/>
        <v>34.46</v>
      </c>
      <c r="E72" s="35"/>
      <c r="F72" s="35"/>
      <c r="G72" s="35"/>
      <c r="H72" s="35"/>
      <c r="I72" s="35"/>
      <c r="J72" s="38">
        <v>3.84</v>
      </c>
      <c r="K72" s="38">
        <v>3.84</v>
      </c>
      <c r="L72" s="38">
        <v>3.93</v>
      </c>
      <c r="M72">
        <v>56.09</v>
      </c>
      <c r="N72">
        <v>133.1</v>
      </c>
      <c r="O72">
        <v>79.77</v>
      </c>
      <c r="P72">
        <v>3.67</v>
      </c>
      <c r="Q72">
        <v>7.86</v>
      </c>
      <c r="R72" s="94">
        <v>12.51</v>
      </c>
      <c r="S72" s="94">
        <v>8.65</v>
      </c>
      <c r="T72" s="94">
        <v>13.3</v>
      </c>
      <c r="U72">
        <v>3.47</v>
      </c>
      <c r="V72">
        <v>5.07</v>
      </c>
      <c r="W72">
        <v>3.82</v>
      </c>
      <c r="X72">
        <v>21</v>
      </c>
      <c r="Y72">
        <v>7</v>
      </c>
      <c r="Z72">
        <v>7</v>
      </c>
      <c r="AA72">
        <v>49.28</v>
      </c>
      <c r="AB72">
        <v>9.86</v>
      </c>
      <c r="AC72">
        <v>17</v>
      </c>
      <c r="AD72">
        <v>7</v>
      </c>
      <c r="AE72">
        <v>8</v>
      </c>
      <c r="AF72">
        <v>4</v>
      </c>
      <c r="AG72">
        <v>7.66</v>
      </c>
      <c r="AH72">
        <v>16</v>
      </c>
      <c r="AI72">
        <v>16</v>
      </c>
      <c r="AJ72">
        <v>31.29</v>
      </c>
      <c r="AK72">
        <v>32</v>
      </c>
      <c r="AL72">
        <v>13</v>
      </c>
    </row>
    <row r="73" spans="1:38">
      <c r="A73" t="s">
        <v>115</v>
      </c>
      <c r="B73" s="35">
        <v>263.38</v>
      </c>
      <c r="C73" s="35">
        <v>67.91</v>
      </c>
      <c r="D73" s="94">
        <f t="shared" si="1"/>
        <v>5.79</v>
      </c>
      <c r="E73" s="35"/>
      <c r="F73" s="35"/>
      <c r="G73" s="35"/>
      <c r="H73" s="35"/>
      <c r="I73" s="35"/>
      <c r="J73" s="38">
        <v>2.92</v>
      </c>
      <c r="K73" s="38">
        <v>2.92</v>
      </c>
      <c r="L73" s="38">
        <v>3</v>
      </c>
      <c r="M73">
        <v>56.09</v>
      </c>
      <c r="N73">
        <v>133.1</v>
      </c>
      <c r="O73">
        <v>79.77</v>
      </c>
      <c r="P73">
        <v>3.67</v>
      </c>
      <c r="Q73">
        <v>7.93</v>
      </c>
      <c r="R73" s="94">
        <v>1.1499999999999999</v>
      </c>
      <c r="S73" s="94">
        <v>2.4700000000000002</v>
      </c>
      <c r="T73" s="94">
        <v>2.17</v>
      </c>
      <c r="U73">
        <v>3.47</v>
      </c>
      <c r="V73">
        <v>1.38</v>
      </c>
      <c r="W73">
        <v>3.82</v>
      </c>
      <c r="X73">
        <v>22.5</v>
      </c>
      <c r="Y73">
        <v>7.5</v>
      </c>
      <c r="Z73">
        <v>7.5</v>
      </c>
      <c r="AA73">
        <v>30.51</v>
      </c>
      <c r="AB73">
        <v>6.1</v>
      </c>
      <c r="AC73">
        <v>10</v>
      </c>
      <c r="AD73">
        <v>5</v>
      </c>
      <c r="AE73">
        <v>4</v>
      </c>
      <c r="AF73">
        <v>2</v>
      </c>
      <c r="AG73">
        <v>7.66</v>
      </c>
      <c r="AH73">
        <v>15</v>
      </c>
      <c r="AI73">
        <v>15</v>
      </c>
      <c r="AJ73">
        <v>31.29</v>
      </c>
      <c r="AK73">
        <v>18</v>
      </c>
      <c r="AL73">
        <v>7</v>
      </c>
    </row>
    <row r="74" spans="1:38">
      <c r="A74" t="s">
        <v>116</v>
      </c>
      <c r="B74" s="35">
        <v>263.38</v>
      </c>
      <c r="C74" s="35">
        <v>67.91</v>
      </c>
      <c r="D74" s="94">
        <f t="shared" si="1"/>
        <v>0</v>
      </c>
      <c r="E74" s="35"/>
      <c r="F74" s="35"/>
      <c r="G74" s="35"/>
      <c r="H74" s="35"/>
      <c r="I74" s="35"/>
      <c r="J74" s="38">
        <v>2.11</v>
      </c>
      <c r="K74" s="38">
        <v>2.11</v>
      </c>
      <c r="L74" s="38">
        <v>2.16</v>
      </c>
      <c r="M74">
        <v>56.09</v>
      </c>
      <c r="N74">
        <v>133.1</v>
      </c>
      <c r="O74">
        <v>79.77</v>
      </c>
      <c r="P74">
        <v>3.67</v>
      </c>
      <c r="Q74">
        <v>7.41</v>
      </c>
      <c r="R74" s="94">
        <v>0</v>
      </c>
      <c r="S74" s="94">
        <v>0</v>
      </c>
      <c r="T74" s="94">
        <v>0</v>
      </c>
      <c r="U74">
        <v>3.47</v>
      </c>
      <c r="V74">
        <v>0</v>
      </c>
      <c r="W74">
        <v>3.82</v>
      </c>
      <c r="X74">
        <v>23.5</v>
      </c>
      <c r="Y74">
        <v>7.84</v>
      </c>
      <c r="Z74">
        <v>7.83</v>
      </c>
      <c r="AA74">
        <v>17.87</v>
      </c>
      <c r="AB74">
        <v>3.57</v>
      </c>
      <c r="AC74">
        <v>8</v>
      </c>
      <c r="AD74">
        <v>5</v>
      </c>
      <c r="AE74">
        <v>1</v>
      </c>
      <c r="AF74">
        <v>0</v>
      </c>
      <c r="AG74">
        <v>7.66</v>
      </c>
      <c r="AH74">
        <v>15</v>
      </c>
      <c r="AI74">
        <v>15</v>
      </c>
      <c r="AJ74">
        <v>31.29</v>
      </c>
      <c r="AK74">
        <v>11</v>
      </c>
      <c r="AL74">
        <v>4</v>
      </c>
    </row>
    <row r="75" spans="1:38">
      <c r="A75" t="s">
        <v>117</v>
      </c>
      <c r="B75" s="35">
        <v>263.38</v>
      </c>
      <c r="C75" s="35">
        <v>67.91</v>
      </c>
      <c r="D75" s="94">
        <f t="shared" si="1"/>
        <v>0</v>
      </c>
      <c r="E75" s="35"/>
      <c r="F75" s="35"/>
      <c r="G75" s="35"/>
      <c r="H75" s="35"/>
      <c r="I75" s="35"/>
      <c r="J75" s="38">
        <v>1.6</v>
      </c>
      <c r="K75" s="38">
        <v>1.6</v>
      </c>
      <c r="L75" s="38">
        <v>1.65</v>
      </c>
      <c r="M75">
        <v>56.09</v>
      </c>
      <c r="N75">
        <v>133.1</v>
      </c>
      <c r="O75">
        <v>79.77</v>
      </c>
      <c r="P75">
        <v>3.67</v>
      </c>
      <c r="Q75">
        <v>7</v>
      </c>
      <c r="R75" s="94">
        <v>0</v>
      </c>
      <c r="S75" s="94">
        <v>0</v>
      </c>
      <c r="T75" s="94">
        <v>0</v>
      </c>
      <c r="U75">
        <v>3.47</v>
      </c>
      <c r="V75">
        <v>0</v>
      </c>
      <c r="W75">
        <v>3.92</v>
      </c>
      <c r="X75">
        <v>24</v>
      </c>
      <c r="Y75">
        <v>8</v>
      </c>
      <c r="Z75">
        <v>8</v>
      </c>
      <c r="AA75">
        <v>8.99</v>
      </c>
      <c r="AB75">
        <v>1.8</v>
      </c>
      <c r="AC75">
        <v>4</v>
      </c>
      <c r="AD75">
        <v>3</v>
      </c>
      <c r="AE75">
        <v>0</v>
      </c>
      <c r="AF75">
        <v>0</v>
      </c>
      <c r="AG75">
        <v>7.66</v>
      </c>
      <c r="AH75">
        <v>15.67</v>
      </c>
      <c r="AI75">
        <v>15.67</v>
      </c>
      <c r="AJ75">
        <v>31.29</v>
      </c>
      <c r="AK75">
        <v>5</v>
      </c>
      <c r="AL75">
        <v>2</v>
      </c>
    </row>
    <row r="76" spans="1:38">
      <c r="A76" t="s">
        <v>118</v>
      </c>
      <c r="B76" s="35">
        <v>263.38</v>
      </c>
      <c r="C76" s="35">
        <v>67.91</v>
      </c>
      <c r="D76" s="94">
        <f t="shared" si="1"/>
        <v>0</v>
      </c>
      <c r="E76" s="35"/>
      <c r="F76" s="35"/>
      <c r="G76" s="35"/>
      <c r="H76" s="35"/>
      <c r="I76" s="35"/>
      <c r="J76" s="38">
        <v>1.1499999999999999</v>
      </c>
      <c r="K76" s="38">
        <v>1.1499999999999999</v>
      </c>
      <c r="L76" s="38">
        <v>1.17</v>
      </c>
      <c r="M76">
        <v>56.09</v>
      </c>
      <c r="N76">
        <v>133.1</v>
      </c>
      <c r="O76">
        <v>79.77</v>
      </c>
      <c r="P76">
        <v>3.67</v>
      </c>
      <c r="Q76">
        <v>7</v>
      </c>
      <c r="R76" s="94">
        <v>0</v>
      </c>
      <c r="S76" s="94">
        <v>0</v>
      </c>
      <c r="T76" s="94">
        <v>0</v>
      </c>
      <c r="U76">
        <v>3.47</v>
      </c>
      <c r="V76">
        <v>0</v>
      </c>
      <c r="W76">
        <v>3.92</v>
      </c>
      <c r="X76">
        <v>25.5</v>
      </c>
      <c r="Y76">
        <v>8.5</v>
      </c>
      <c r="Z76">
        <v>8.5</v>
      </c>
      <c r="AA76">
        <v>3.1</v>
      </c>
      <c r="AB76">
        <v>0.62</v>
      </c>
      <c r="AC76">
        <v>2</v>
      </c>
      <c r="AD76">
        <v>2</v>
      </c>
      <c r="AE76">
        <v>0</v>
      </c>
      <c r="AF76">
        <v>0</v>
      </c>
      <c r="AG76">
        <v>8</v>
      </c>
      <c r="AH76">
        <v>17</v>
      </c>
      <c r="AI76">
        <v>17</v>
      </c>
      <c r="AJ76">
        <v>31.29</v>
      </c>
      <c r="AK76">
        <v>1</v>
      </c>
      <c r="AL76">
        <v>0</v>
      </c>
    </row>
    <row r="77" spans="1:38">
      <c r="A77" t="s">
        <v>119</v>
      </c>
      <c r="B77" s="35">
        <v>263.38</v>
      </c>
      <c r="C77" s="35">
        <v>67.91</v>
      </c>
      <c r="D77" s="94">
        <f t="shared" si="1"/>
        <v>0</v>
      </c>
      <c r="E77" s="35"/>
      <c r="F77" s="35"/>
      <c r="G77" s="35"/>
      <c r="H77" s="35"/>
      <c r="I77" s="35"/>
      <c r="J77" s="38">
        <v>0.57999999999999996</v>
      </c>
      <c r="K77" s="38">
        <v>0.57999999999999996</v>
      </c>
      <c r="L77" s="38">
        <v>0.59</v>
      </c>
      <c r="M77">
        <v>56.09</v>
      </c>
      <c r="N77">
        <v>133.1</v>
      </c>
      <c r="O77">
        <v>79.77</v>
      </c>
      <c r="P77">
        <v>3.67</v>
      </c>
      <c r="Q77">
        <v>7</v>
      </c>
      <c r="R77" s="94">
        <v>0</v>
      </c>
      <c r="S77" s="94">
        <v>0</v>
      </c>
      <c r="T77" s="94">
        <v>0</v>
      </c>
      <c r="U77">
        <v>3.47</v>
      </c>
      <c r="V77">
        <v>0</v>
      </c>
      <c r="W77">
        <v>3.64</v>
      </c>
      <c r="X77">
        <v>22.5</v>
      </c>
      <c r="Y77">
        <v>7.5</v>
      </c>
      <c r="Z77">
        <v>7.5</v>
      </c>
      <c r="AA77">
        <v>0.57999999999999996</v>
      </c>
      <c r="AB77">
        <v>0.12</v>
      </c>
      <c r="AC77">
        <v>0</v>
      </c>
      <c r="AD77">
        <v>0</v>
      </c>
      <c r="AE77">
        <v>0</v>
      </c>
      <c r="AF77">
        <v>0</v>
      </c>
      <c r="AG77">
        <v>8</v>
      </c>
      <c r="AH77">
        <v>16.670000000000002</v>
      </c>
      <c r="AI77">
        <v>16.670000000000002</v>
      </c>
      <c r="AJ77">
        <v>31.29</v>
      </c>
      <c r="AK77">
        <v>0</v>
      </c>
      <c r="AL77">
        <v>0</v>
      </c>
    </row>
    <row r="78" spans="1:38">
      <c r="A78" t="s">
        <v>120</v>
      </c>
      <c r="B78" s="35">
        <v>263.38</v>
      </c>
      <c r="C78" s="35">
        <v>67.91</v>
      </c>
      <c r="D78" s="94">
        <f t="shared" si="1"/>
        <v>0</v>
      </c>
      <c r="E78" s="35"/>
      <c r="F78" s="35"/>
      <c r="G78" s="35"/>
      <c r="H78" s="35"/>
      <c r="I78" s="35"/>
      <c r="J78" s="38">
        <v>0.21</v>
      </c>
      <c r="K78" s="38">
        <v>0.21</v>
      </c>
      <c r="L78" s="38">
        <v>0.22</v>
      </c>
      <c r="M78">
        <v>56.09</v>
      </c>
      <c r="N78">
        <v>133.1</v>
      </c>
      <c r="O78">
        <v>79.77</v>
      </c>
      <c r="P78">
        <v>3.67</v>
      </c>
      <c r="Q78">
        <v>7</v>
      </c>
      <c r="R78" s="94">
        <v>0</v>
      </c>
      <c r="S78" s="94">
        <v>0</v>
      </c>
      <c r="T78" s="94">
        <v>0</v>
      </c>
      <c r="U78">
        <v>3.47</v>
      </c>
      <c r="V78">
        <v>0</v>
      </c>
      <c r="W78">
        <v>3.64</v>
      </c>
      <c r="X78">
        <v>22.5</v>
      </c>
      <c r="Y78">
        <v>7.5</v>
      </c>
      <c r="Z78">
        <v>7.5</v>
      </c>
      <c r="AA78">
        <v>0.09</v>
      </c>
      <c r="AB78">
        <v>0.02</v>
      </c>
      <c r="AC78">
        <v>0</v>
      </c>
      <c r="AD78">
        <v>0</v>
      </c>
      <c r="AE78">
        <v>0</v>
      </c>
      <c r="AF78">
        <v>0</v>
      </c>
      <c r="AG78">
        <v>8</v>
      </c>
      <c r="AH78">
        <v>16.670000000000002</v>
      </c>
      <c r="AI78">
        <v>16.670000000000002</v>
      </c>
      <c r="AJ78">
        <v>31.29</v>
      </c>
      <c r="AK78">
        <v>0</v>
      </c>
      <c r="AL78">
        <v>0</v>
      </c>
    </row>
    <row r="79" spans="1:38">
      <c r="A79" t="s">
        <v>121</v>
      </c>
      <c r="B79" s="35">
        <v>235.73</v>
      </c>
      <c r="C79" s="35">
        <v>67.91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56.09</v>
      </c>
      <c r="N79">
        <v>133.1</v>
      </c>
      <c r="O79">
        <v>79.77</v>
      </c>
      <c r="P79">
        <v>3.59</v>
      </c>
      <c r="Q79">
        <v>7</v>
      </c>
      <c r="R79" s="94">
        <v>0</v>
      </c>
      <c r="S79" s="94">
        <v>0</v>
      </c>
      <c r="T79" s="94">
        <v>0</v>
      </c>
      <c r="U79">
        <v>3.32</v>
      </c>
      <c r="V79">
        <v>0</v>
      </c>
      <c r="W79">
        <v>3.54</v>
      </c>
      <c r="X79">
        <v>22.5</v>
      </c>
      <c r="Y79">
        <v>7.5</v>
      </c>
      <c r="Z79">
        <v>7.5</v>
      </c>
      <c r="AA79">
        <v>7.0000000000000007E-2</v>
      </c>
      <c r="AB79">
        <v>0.01</v>
      </c>
      <c r="AC79">
        <v>0</v>
      </c>
      <c r="AD79">
        <v>0</v>
      </c>
      <c r="AE79">
        <v>0</v>
      </c>
      <c r="AF79">
        <v>0</v>
      </c>
      <c r="AG79">
        <v>8</v>
      </c>
      <c r="AH79">
        <v>16.670000000000002</v>
      </c>
      <c r="AI79">
        <v>16.670000000000002</v>
      </c>
      <c r="AJ79">
        <v>31.29</v>
      </c>
      <c r="AK79">
        <v>0</v>
      </c>
      <c r="AL79">
        <v>0</v>
      </c>
    </row>
    <row r="80" spans="1:38">
      <c r="A80" t="s">
        <v>122</v>
      </c>
      <c r="B80" s="35">
        <v>235.73</v>
      </c>
      <c r="C80" s="35">
        <v>67.91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56.09</v>
      </c>
      <c r="N80">
        <v>133.1</v>
      </c>
      <c r="O80">
        <v>79.77</v>
      </c>
      <c r="P80">
        <v>3.59</v>
      </c>
      <c r="Q80">
        <v>7</v>
      </c>
      <c r="R80" s="94">
        <v>0</v>
      </c>
      <c r="S80" s="94">
        <v>0</v>
      </c>
      <c r="T80" s="94">
        <v>0</v>
      </c>
      <c r="U80">
        <v>3.32</v>
      </c>
      <c r="V80">
        <v>0</v>
      </c>
      <c r="W80">
        <v>3.54</v>
      </c>
      <c r="X80">
        <v>22.5</v>
      </c>
      <c r="Y80">
        <v>7.5</v>
      </c>
      <c r="Z80">
        <v>7.5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</v>
      </c>
      <c r="AH80">
        <v>16.670000000000002</v>
      </c>
      <c r="AI80">
        <v>16.670000000000002</v>
      </c>
      <c r="AJ80">
        <v>31.29</v>
      </c>
      <c r="AK80">
        <v>0</v>
      </c>
      <c r="AL80">
        <v>0</v>
      </c>
    </row>
    <row r="81" spans="1:38">
      <c r="A81" t="s">
        <v>123</v>
      </c>
      <c r="B81" s="35">
        <v>235.73</v>
      </c>
      <c r="C81" s="35">
        <v>67.91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56.09</v>
      </c>
      <c r="N81">
        <v>133.1</v>
      </c>
      <c r="O81">
        <v>79.77</v>
      </c>
      <c r="P81">
        <v>3.59</v>
      </c>
      <c r="Q81">
        <v>7</v>
      </c>
      <c r="R81" s="94">
        <v>0</v>
      </c>
      <c r="S81" s="94">
        <v>0</v>
      </c>
      <c r="T81" s="94">
        <v>0</v>
      </c>
      <c r="U81">
        <v>3.32</v>
      </c>
      <c r="V81">
        <v>0</v>
      </c>
      <c r="W81">
        <v>3.54</v>
      </c>
      <c r="X81">
        <v>22.5</v>
      </c>
      <c r="Y81">
        <v>7.5</v>
      </c>
      <c r="Z81">
        <v>7.5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</v>
      </c>
      <c r="AH81">
        <v>16.670000000000002</v>
      </c>
      <c r="AI81">
        <v>16.670000000000002</v>
      </c>
      <c r="AJ81">
        <v>31.29</v>
      </c>
      <c r="AK81">
        <v>0</v>
      </c>
      <c r="AL81">
        <v>0</v>
      </c>
    </row>
    <row r="82" spans="1:38">
      <c r="A82" t="s">
        <v>124</v>
      </c>
      <c r="B82" s="35">
        <v>235.73</v>
      </c>
      <c r="C82" s="35">
        <v>67.91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56.09</v>
      </c>
      <c r="N82">
        <v>133.1</v>
      </c>
      <c r="O82">
        <v>79.77</v>
      </c>
      <c r="P82">
        <v>3.59</v>
      </c>
      <c r="Q82">
        <v>7</v>
      </c>
      <c r="R82" s="94">
        <v>0</v>
      </c>
      <c r="S82" s="94">
        <v>0</v>
      </c>
      <c r="T82" s="94">
        <v>0</v>
      </c>
      <c r="U82">
        <v>3.32</v>
      </c>
      <c r="V82">
        <v>0</v>
      </c>
      <c r="W82">
        <v>3.54</v>
      </c>
      <c r="X82">
        <v>22.5</v>
      </c>
      <c r="Y82">
        <v>7.5</v>
      </c>
      <c r="Z82">
        <v>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</v>
      </c>
      <c r="AH82">
        <v>16.670000000000002</v>
      </c>
      <c r="AI82">
        <v>16.670000000000002</v>
      </c>
      <c r="AJ82">
        <v>31.29</v>
      </c>
      <c r="AK82">
        <v>0</v>
      </c>
      <c r="AL82">
        <v>0</v>
      </c>
    </row>
    <row r="83" spans="1:38">
      <c r="A83" t="s">
        <v>125</v>
      </c>
      <c r="B83" s="35">
        <v>235.73</v>
      </c>
      <c r="C83" s="35">
        <v>67.91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56.09</v>
      </c>
      <c r="N83">
        <v>133.1</v>
      </c>
      <c r="O83">
        <v>79.77</v>
      </c>
      <c r="P83">
        <v>3.51</v>
      </c>
      <c r="Q83">
        <v>7</v>
      </c>
      <c r="R83" s="94">
        <v>0</v>
      </c>
      <c r="S83" s="94">
        <v>0</v>
      </c>
      <c r="T83" s="94">
        <v>0</v>
      </c>
      <c r="U83">
        <v>3.32</v>
      </c>
      <c r="V83">
        <v>0</v>
      </c>
      <c r="W83">
        <v>3.54</v>
      </c>
      <c r="X83">
        <v>22.5</v>
      </c>
      <c r="Y83">
        <v>7.5</v>
      </c>
      <c r="Z83">
        <v>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13</v>
      </c>
      <c r="AI83">
        <v>13</v>
      </c>
      <c r="AJ83">
        <v>31.29</v>
      </c>
      <c r="AK83">
        <v>0</v>
      </c>
      <c r="AL83">
        <v>0</v>
      </c>
    </row>
    <row r="84" spans="1:38">
      <c r="A84" t="s">
        <v>126</v>
      </c>
      <c r="B84" s="35">
        <v>235.73</v>
      </c>
      <c r="C84" s="35">
        <v>67.91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56.09</v>
      </c>
      <c r="N84">
        <v>133.1</v>
      </c>
      <c r="O84">
        <v>79.77</v>
      </c>
      <c r="P84">
        <v>3.51</v>
      </c>
      <c r="Q84">
        <v>7</v>
      </c>
      <c r="R84" s="94">
        <v>0</v>
      </c>
      <c r="S84" s="94">
        <v>0</v>
      </c>
      <c r="T84" s="94">
        <v>0</v>
      </c>
      <c r="U84">
        <v>3.32</v>
      </c>
      <c r="V84">
        <v>0</v>
      </c>
      <c r="W84">
        <v>3.54</v>
      </c>
      <c r="X84">
        <v>22.5</v>
      </c>
      <c r="Y84">
        <v>7.5</v>
      </c>
      <c r="Z84">
        <v>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13</v>
      </c>
      <c r="AI84">
        <v>13</v>
      </c>
      <c r="AJ84">
        <v>31.29</v>
      </c>
      <c r="AK84">
        <v>0</v>
      </c>
      <c r="AL84">
        <v>0</v>
      </c>
    </row>
    <row r="85" spans="1:38">
      <c r="A85" t="s">
        <v>127</v>
      </c>
      <c r="B85" s="35">
        <v>235.73</v>
      </c>
      <c r="C85" s="35">
        <v>67.91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56.09</v>
      </c>
      <c r="N85">
        <v>133.1</v>
      </c>
      <c r="O85">
        <v>79.77</v>
      </c>
      <c r="P85">
        <v>3.51</v>
      </c>
      <c r="Q85">
        <v>7</v>
      </c>
      <c r="R85" s="94">
        <v>0</v>
      </c>
      <c r="S85" s="94">
        <v>0</v>
      </c>
      <c r="T85" s="94">
        <v>0</v>
      </c>
      <c r="U85">
        <v>3.32</v>
      </c>
      <c r="V85">
        <v>0</v>
      </c>
      <c r="W85">
        <v>3.54</v>
      </c>
      <c r="X85">
        <v>22.5</v>
      </c>
      <c r="Y85">
        <v>7.5</v>
      </c>
      <c r="Z85">
        <v>7.5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13</v>
      </c>
      <c r="AI85">
        <v>13</v>
      </c>
      <c r="AJ85">
        <v>31.29</v>
      </c>
      <c r="AK85">
        <v>0</v>
      </c>
      <c r="AL85">
        <v>0</v>
      </c>
    </row>
    <row r="86" spans="1:38">
      <c r="A86" t="s">
        <v>128</v>
      </c>
      <c r="B86" s="35">
        <v>235.73</v>
      </c>
      <c r="C86" s="35">
        <v>67.91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56.09</v>
      </c>
      <c r="N86">
        <v>133.1</v>
      </c>
      <c r="O86">
        <v>79.77</v>
      </c>
      <c r="P86">
        <v>3.51</v>
      </c>
      <c r="Q86">
        <v>7</v>
      </c>
      <c r="R86" s="94">
        <v>0</v>
      </c>
      <c r="S86" s="94">
        <v>0</v>
      </c>
      <c r="T86" s="94">
        <v>0</v>
      </c>
      <c r="U86">
        <v>3.32</v>
      </c>
      <c r="V86">
        <v>0</v>
      </c>
      <c r="W86">
        <v>3.54</v>
      </c>
      <c r="X86">
        <v>22.5</v>
      </c>
      <c r="Y86">
        <v>7.5</v>
      </c>
      <c r="Z86">
        <v>7.5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13</v>
      </c>
      <c r="AI86">
        <v>13</v>
      </c>
      <c r="AJ86">
        <v>31.29</v>
      </c>
      <c r="AK86">
        <v>0</v>
      </c>
      <c r="AL86">
        <v>0</v>
      </c>
    </row>
    <row r="87" spans="1:38">
      <c r="A87" t="s">
        <v>129</v>
      </c>
      <c r="B87" s="35">
        <v>235.73</v>
      </c>
      <c r="C87" s="35">
        <v>67.91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56.09</v>
      </c>
      <c r="N87">
        <v>133.1</v>
      </c>
      <c r="O87">
        <v>79.77</v>
      </c>
      <c r="P87">
        <v>3.43</v>
      </c>
      <c r="Q87">
        <v>7</v>
      </c>
      <c r="R87" s="94">
        <v>0</v>
      </c>
      <c r="S87" s="94">
        <v>0</v>
      </c>
      <c r="T87" s="94">
        <v>0</v>
      </c>
      <c r="U87">
        <v>3.32</v>
      </c>
      <c r="V87">
        <v>0</v>
      </c>
      <c r="W87">
        <v>3.54</v>
      </c>
      <c r="X87">
        <v>21.5</v>
      </c>
      <c r="Y87">
        <v>7.16</v>
      </c>
      <c r="Z87">
        <v>7.17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13</v>
      </c>
      <c r="AI87">
        <v>13</v>
      </c>
      <c r="AJ87">
        <v>30.78</v>
      </c>
      <c r="AK87">
        <v>0</v>
      </c>
      <c r="AL87">
        <v>0</v>
      </c>
    </row>
    <row r="88" spans="1:38">
      <c r="A88" t="s">
        <v>130</v>
      </c>
      <c r="B88" s="35">
        <v>235.73</v>
      </c>
      <c r="C88" s="35">
        <v>67.91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56.09</v>
      </c>
      <c r="N88">
        <v>133.1</v>
      </c>
      <c r="O88">
        <v>79.77</v>
      </c>
      <c r="P88">
        <v>3.43</v>
      </c>
      <c r="Q88">
        <v>7</v>
      </c>
      <c r="R88" s="94">
        <v>0</v>
      </c>
      <c r="S88" s="94">
        <v>0</v>
      </c>
      <c r="T88" s="94">
        <v>0</v>
      </c>
      <c r="U88">
        <v>3.32</v>
      </c>
      <c r="V88">
        <v>0</v>
      </c>
      <c r="W88">
        <v>3.54</v>
      </c>
      <c r="X88">
        <v>21.5</v>
      </c>
      <c r="Y88">
        <v>7.16</v>
      </c>
      <c r="Z88">
        <v>7.17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13</v>
      </c>
      <c r="AI88">
        <v>13</v>
      </c>
      <c r="AJ88">
        <v>30.78</v>
      </c>
      <c r="AK88">
        <v>0</v>
      </c>
      <c r="AL88">
        <v>0</v>
      </c>
    </row>
    <row r="89" spans="1:38">
      <c r="A89" t="s">
        <v>131</v>
      </c>
      <c r="B89" s="35">
        <v>235.73</v>
      </c>
      <c r="C89" s="35">
        <v>67.91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56.09</v>
      </c>
      <c r="N89">
        <v>133.1</v>
      </c>
      <c r="O89">
        <v>79.77</v>
      </c>
      <c r="P89">
        <v>3.43</v>
      </c>
      <c r="Q89">
        <v>7</v>
      </c>
      <c r="R89" s="94">
        <v>0</v>
      </c>
      <c r="S89" s="94">
        <v>0</v>
      </c>
      <c r="T89" s="94">
        <v>0</v>
      </c>
      <c r="U89">
        <v>3.32</v>
      </c>
      <c r="V89">
        <v>0</v>
      </c>
      <c r="W89">
        <v>3.54</v>
      </c>
      <c r="X89">
        <v>21.5</v>
      </c>
      <c r="Y89">
        <v>7.16</v>
      </c>
      <c r="Z89">
        <v>7.17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13</v>
      </c>
      <c r="AI89">
        <v>13</v>
      </c>
      <c r="AJ89">
        <v>30.28</v>
      </c>
      <c r="AK89">
        <v>0</v>
      </c>
      <c r="AL89">
        <v>0</v>
      </c>
    </row>
    <row r="90" spans="1:38">
      <c r="A90" t="s">
        <v>132</v>
      </c>
      <c r="B90" s="35">
        <v>235.73</v>
      </c>
      <c r="C90" s="35">
        <v>67.91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56.09</v>
      </c>
      <c r="N90">
        <v>133.1</v>
      </c>
      <c r="O90">
        <v>79.77</v>
      </c>
      <c r="P90">
        <v>3.43</v>
      </c>
      <c r="Q90">
        <v>7</v>
      </c>
      <c r="R90" s="94">
        <v>0</v>
      </c>
      <c r="S90" s="94">
        <v>0</v>
      </c>
      <c r="T90" s="94">
        <v>0</v>
      </c>
      <c r="U90">
        <v>3.32</v>
      </c>
      <c r="V90">
        <v>0</v>
      </c>
      <c r="W90">
        <v>3.54</v>
      </c>
      <c r="X90">
        <v>21.5</v>
      </c>
      <c r="Y90">
        <v>7.16</v>
      </c>
      <c r="Z90">
        <v>7.17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13</v>
      </c>
      <c r="AI90">
        <v>13</v>
      </c>
      <c r="AJ90">
        <v>30.28</v>
      </c>
      <c r="AK90">
        <v>0</v>
      </c>
      <c r="AL90">
        <v>0</v>
      </c>
    </row>
    <row r="91" spans="1:38">
      <c r="A91" t="s">
        <v>133</v>
      </c>
      <c r="B91" s="35">
        <v>235.73</v>
      </c>
      <c r="C91" s="35">
        <v>67.91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56.09</v>
      </c>
      <c r="N91">
        <v>133.1</v>
      </c>
      <c r="O91">
        <v>79.77</v>
      </c>
      <c r="P91">
        <v>3.43</v>
      </c>
      <c r="Q91">
        <v>7</v>
      </c>
      <c r="R91" s="94">
        <v>0</v>
      </c>
      <c r="S91" s="94">
        <v>0</v>
      </c>
      <c r="T91" s="94">
        <v>0</v>
      </c>
      <c r="U91">
        <v>3.32</v>
      </c>
      <c r="V91">
        <v>0</v>
      </c>
      <c r="W91">
        <v>3.54</v>
      </c>
      <c r="X91">
        <v>21.5</v>
      </c>
      <c r="Y91">
        <v>7.16</v>
      </c>
      <c r="Z91">
        <v>7.17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13</v>
      </c>
      <c r="AI91">
        <v>13</v>
      </c>
      <c r="AJ91">
        <v>31.29</v>
      </c>
      <c r="AK91">
        <v>0</v>
      </c>
      <c r="AL91">
        <v>0</v>
      </c>
    </row>
    <row r="92" spans="1:38">
      <c r="A92" t="s">
        <v>134</v>
      </c>
      <c r="B92" s="35">
        <v>235.73</v>
      </c>
      <c r="C92" s="35">
        <v>67.91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56.09</v>
      </c>
      <c r="N92">
        <v>133.1</v>
      </c>
      <c r="O92">
        <v>79.77</v>
      </c>
      <c r="P92">
        <v>3.43</v>
      </c>
      <c r="Q92">
        <v>7</v>
      </c>
      <c r="R92" s="94">
        <v>0</v>
      </c>
      <c r="S92" s="94">
        <v>0</v>
      </c>
      <c r="T92" s="94">
        <v>0</v>
      </c>
      <c r="U92">
        <v>3.32</v>
      </c>
      <c r="V92">
        <v>0</v>
      </c>
      <c r="W92">
        <v>3.54</v>
      </c>
      <c r="X92">
        <v>21.5</v>
      </c>
      <c r="Y92">
        <v>7.16</v>
      </c>
      <c r="Z92">
        <v>7.17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13</v>
      </c>
      <c r="AI92">
        <v>13</v>
      </c>
      <c r="AJ92">
        <v>31.29</v>
      </c>
      <c r="AK92">
        <v>0</v>
      </c>
      <c r="AL92">
        <v>0</v>
      </c>
    </row>
    <row r="93" spans="1:38">
      <c r="A93" t="s">
        <v>135</v>
      </c>
      <c r="B93" s="35">
        <v>235.73</v>
      </c>
      <c r="C93" s="35">
        <v>67.91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56.09</v>
      </c>
      <c r="N93">
        <v>133.1</v>
      </c>
      <c r="O93">
        <v>79.77</v>
      </c>
      <c r="P93">
        <v>3.43</v>
      </c>
      <c r="Q93">
        <v>7</v>
      </c>
      <c r="R93" s="94">
        <v>0</v>
      </c>
      <c r="S93" s="94">
        <v>0</v>
      </c>
      <c r="T93" s="94">
        <v>0</v>
      </c>
      <c r="U93">
        <v>3.32</v>
      </c>
      <c r="V93">
        <v>0</v>
      </c>
      <c r="W93">
        <v>3.54</v>
      </c>
      <c r="X93">
        <v>21.5</v>
      </c>
      <c r="Y93">
        <v>7.16</v>
      </c>
      <c r="Z93">
        <v>7.17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13</v>
      </c>
      <c r="AI93">
        <v>13</v>
      </c>
      <c r="AJ93">
        <v>30.28</v>
      </c>
      <c r="AK93">
        <v>0</v>
      </c>
      <c r="AL93">
        <v>0</v>
      </c>
    </row>
    <row r="94" spans="1:38">
      <c r="A94" t="s">
        <v>136</v>
      </c>
      <c r="B94" s="35">
        <v>235.73</v>
      </c>
      <c r="C94" s="35">
        <v>67.91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56.09</v>
      </c>
      <c r="N94">
        <v>133.1</v>
      </c>
      <c r="O94">
        <v>79.77</v>
      </c>
      <c r="P94">
        <v>3.43</v>
      </c>
      <c r="Q94">
        <v>7</v>
      </c>
      <c r="R94" s="94">
        <v>0</v>
      </c>
      <c r="S94" s="94">
        <v>0</v>
      </c>
      <c r="T94" s="94">
        <v>0</v>
      </c>
      <c r="U94">
        <v>3.32</v>
      </c>
      <c r="V94">
        <v>0</v>
      </c>
      <c r="W94">
        <v>3.54</v>
      </c>
      <c r="X94">
        <v>21.5</v>
      </c>
      <c r="Y94">
        <v>7.16</v>
      </c>
      <c r="Z94">
        <v>7.17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13</v>
      </c>
      <c r="AI94">
        <v>13</v>
      </c>
      <c r="AJ94">
        <v>29.77</v>
      </c>
      <c r="AK94">
        <v>0</v>
      </c>
      <c r="AL94">
        <v>0</v>
      </c>
    </row>
    <row r="95" spans="1:38">
      <c r="A95" t="s">
        <v>137</v>
      </c>
      <c r="B95" s="35">
        <v>235.73</v>
      </c>
      <c r="C95" s="35">
        <v>67.91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56.09</v>
      </c>
      <c r="N95">
        <v>133.1</v>
      </c>
      <c r="O95">
        <v>79.77</v>
      </c>
      <c r="P95">
        <v>3.43</v>
      </c>
      <c r="Q95">
        <v>7</v>
      </c>
      <c r="R95" s="94">
        <v>0</v>
      </c>
      <c r="S95" s="94">
        <v>0</v>
      </c>
      <c r="T95" s="94">
        <v>0</v>
      </c>
      <c r="U95">
        <v>3.24</v>
      </c>
      <c r="V95">
        <v>0</v>
      </c>
      <c r="W95">
        <v>3.54</v>
      </c>
      <c r="X95">
        <v>21.5</v>
      </c>
      <c r="Y95">
        <v>7.16</v>
      </c>
      <c r="Z95">
        <v>7.17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13</v>
      </c>
      <c r="AI95">
        <v>13</v>
      </c>
      <c r="AJ95">
        <v>29.77</v>
      </c>
      <c r="AK95">
        <v>0</v>
      </c>
      <c r="AL95">
        <v>0</v>
      </c>
    </row>
    <row r="96" spans="1:38">
      <c r="A96" t="s">
        <v>138</v>
      </c>
      <c r="B96" s="35">
        <v>235.73</v>
      </c>
      <c r="C96" s="35">
        <v>67.91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56.09</v>
      </c>
      <c r="N96">
        <v>133.1</v>
      </c>
      <c r="O96">
        <v>79.77</v>
      </c>
      <c r="P96">
        <v>3.43</v>
      </c>
      <c r="Q96">
        <v>7</v>
      </c>
      <c r="R96" s="94">
        <v>0</v>
      </c>
      <c r="S96" s="94">
        <v>0</v>
      </c>
      <c r="T96" s="94">
        <v>0</v>
      </c>
      <c r="U96">
        <v>3.24</v>
      </c>
      <c r="V96">
        <v>0</v>
      </c>
      <c r="W96">
        <v>3.54</v>
      </c>
      <c r="X96">
        <v>21.5</v>
      </c>
      <c r="Y96">
        <v>7.16</v>
      </c>
      <c r="Z96">
        <v>7.17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13</v>
      </c>
      <c r="AI96">
        <v>13</v>
      </c>
      <c r="AJ96">
        <v>29.27</v>
      </c>
      <c r="AK96">
        <v>0</v>
      </c>
      <c r="AL96">
        <v>0</v>
      </c>
    </row>
    <row r="97" spans="1:50">
      <c r="A97" t="s">
        <v>139</v>
      </c>
      <c r="B97" s="35">
        <v>235.73</v>
      </c>
      <c r="C97" s="35">
        <v>67.91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56.09</v>
      </c>
      <c r="N97">
        <v>133.1</v>
      </c>
      <c r="O97">
        <v>79.77</v>
      </c>
      <c r="P97">
        <v>3.43</v>
      </c>
      <c r="Q97">
        <v>7</v>
      </c>
      <c r="R97" s="94">
        <v>0</v>
      </c>
      <c r="S97" s="94">
        <v>0</v>
      </c>
      <c r="T97" s="94">
        <v>0</v>
      </c>
      <c r="U97">
        <v>3.24</v>
      </c>
      <c r="V97">
        <v>0</v>
      </c>
      <c r="W97">
        <v>3.54</v>
      </c>
      <c r="X97">
        <v>21.5</v>
      </c>
      <c r="Y97">
        <v>7.16</v>
      </c>
      <c r="Z97">
        <v>7.17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13</v>
      </c>
      <c r="AI97">
        <v>13</v>
      </c>
      <c r="AJ97">
        <v>29.27</v>
      </c>
      <c r="AK97">
        <v>0</v>
      </c>
      <c r="AL97">
        <v>0</v>
      </c>
    </row>
    <row r="98" spans="1:50">
      <c r="A98" t="s">
        <v>140</v>
      </c>
      <c r="B98" s="35">
        <v>235.73</v>
      </c>
      <c r="C98" s="35">
        <v>67.91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56.09</v>
      </c>
      <c r="N98">
        <v>133.1</v>
      </c>
      <c r="O98">
        <v>79.77</v>
      </c>
      <c r="P98">
        <v>3.43</v>
      </c>
      <c r="Q98">
        <v>7</v>
      </c>
      <c r="R98" s="94">
        <v>0</v>
      </c>
      <c r="S98" s="94">
        <v>0</v>
      </c>
      <c r="T98" s="94">
        <v>0</v>
      </c>
      <c r="U98">
        <v>3.24</v>
      </c>
      <c r="V98">
        <v>0</v>
      </c>
      <c r="W98">
        <v>3.54</v>
      </c>
      <c r="X98">
        <v>21.5</v>
      </c>
      <c r="Y98">
        <v>7.16</v>
      </c>
      <c r="Z98">
        <v>7.17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13</v>
      </c>
      <c r="AI98">
        <v>13</v>
      </c>
      <c r="AJ98">
        <v>29.27</v>
      </c>
      <c r="AK98">
        <v>0</v>
      </c>
      <c r="AL98">
        <v>0</v>
      </c>
    </row>
    <row r="99" spans="1:50">
      <c r="A99" t="s">
        <v>141</v>
      </c>
      <c r="B99" s="35">
        <f>SUM(B3:B98)/4000</f>
        <v>5.7222325000000032</v>
      </c>
      <c r="C99" s="35">
        <f t="shared" ref="C99:P99" si="2">SUM(C3:C98)/4000</f>
        <v>1.629839999999998</v>
      </c>
      <c r="D99" s="94">
        <f t="shared" ref="D99" si="3">SUM(D3:D98)/4000</f>
        <v>1.070165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0.11422749999999995</v>
      </c>
      <c r="K99" s="38">
        <f t="shared" si="2"/>
        <v>0.11422749999999995</v>
      </c>
      <c r="L99" s="38">
        <f t="shared" si="2"/>
        <v>0.11708500000000002</v>
      </c>
      <c r="M99">
        <f t="shared" si="2"/>
        <v>1.0746050000000007</v>
      </c>
      <c r="N99">
        <f t="shared" si="2"/>
        <v>3.1944000000000057</v>
      </c>
      <c r="O99">
        <f t="shared" si="2"/>
        <v>1.616025000000004</v>
      </c>
      <c r="P99">
        <f t="shared" si="2"/>
        <v>7.9770000000000008E-2</v>
      </c>
      <c r="Q99">
        <f t="shared" ref="Q99:AF99" si="5">SUM(Q3:Q98)/4000</f>
        <v>0.1583800000000001</v>
      </c>
      <c r="R99" s="94">
        <f t="shared" si="5"/>
        <v>0.36278000000000005</v>
      </c>
      <c r="S99" s="94">
        <f t="shared" si="5"/>
        <v>0.34403500000000004</v>
      </c>
      <c r="T99" s="94">
        <f t="shared" si="5"/>
        <v>0.36335000000000001</v>
      </c>
      <c r="U99">
        <f t="shared" si="5"/>
        <v>7.796500000000002E-2</v>
      </c>
      <c r="V99">
        <f t="shared" si="5"/>
        <v>0.5949875</v>
      </c>
      <c r="W99">
        <f t="shared" si="5"/>
        <v>8.3790000000000087E-2</v>
      </c>
      <c r="X99">
        <f t="shared" si="5"/>
        <v>0.51512500000000006</v>
      </c>
      <c r="Y99">
        <f t="shared" si="5"/>
        <v>0.17170999999999992</v>
      </c>
      <c r="Z99">
        <f t="shared" si="5"/>
        <v>0.17170749999999987</v>
      </c>
      <c r="AA99">
        <f t="shared" si="5"/>
        <v>1.7257574999999994</v>
      </c>
      <c r="AB99">
        <f t="shared" si="5"/>
        <v>0.34514499999999981</v>
      </c>
      <c r="AC99">
        <f t="shared" si="5"/>
        <v>0.70450000000000002</v>
      </c>
      <c r="AD99">
        <f t="shared" si="5"/>
        <v>0.34749999999999998</v>
      </c>
      <c r="AE99">
        <f t="shared" si="5"/>
        <v>0.69</v>
      </c>
      <c r="AF99">
        <f t="shared" si="5"/>
        <v>0.32800000000000001</v>
      </c>
      <c r="AG99">
        <f t="shared" ref="AG99:AM99" si="6">SUM(AG3:AG98)/4000</f>
        <v>0.16445499999999999</v>
      </c>
      <c r="AH99">
        <f t="shared" si="6"/>
        <v>0.33509000000000011</v>
      </c>
      <c r="AI99">
        <f t="shared" si="6"/>
        <v>0.33509000000000011</v>
      </c>
      <c r="AJ99">
        <f t="shared" si="6"/>
        <v>0.73136999999999974</v>
      </c>
      <c r="AK99">
        <f t="shared" si="6"/>
        <v>1.44675</v>
      </c>
      <c r="AL99">
        <f t="shared" si="6"/>
        <v>0.61550000000000005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45576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209.74</v>
      </c>
      <c r="L3">
        <v>9.0797939828470309</v>
      </c>
      <c r="M3">
        <v>30.93</v>
      </c>
      <c r="N3">
        <v>50.599999999999994</v>
      </c>
      <c r="O3">
        <v>71.47</v>
      </c>
      <c r="P3">
        <v>26.599999999999994</v>
      </c>
      <c r="Q3">
        <v>8.76</v>
      </c>
      <c r="R3">
        <v>18.060000000000002</v>
      </c>
      <c r="S3">
        <v>0</v>
      </c>
      <c r="T3">
        <v>0</v>
      </c>
      <c r="U3">
        <v>58.63</v>
      </c>
      <c r="V3">
        <v>8.8699999999999992</v>
      </c>
      <c r="W3">
        <v>19.14</v>
      </c>
      <c r="X3">
        <v>63.18439176977617</v>
      </c>
      <c r="Y3">
        <v>0</v>
      </c>
      <c r="Z3">
        <v>0</v>
      </c>
      <c r="AA3">
        <v>0</v>
      </c>
      <c r="AB3">
        <v>5.6124621155288814</v>
      </c>
      <c r="AC3">
        <v>4.1242555363593532</v>
      </c>
      <c r="AD3">
        <v>3.8826404239212722</v>
      </c>
      <c r="AE3">
        <v>18.310778198334596</v>
      </c>
      <c r="AF3">
        <v>5.961561866125761</v>
      </c>
      <c r="AG3">
        <v>27.651748000000001</v>
      </c>
      <c r="AH3">
        <v>29.896171488912344</v>
      </c>
      <c r="AI3">
        <v>0</v>
      </c>
      <c r="AJ3">
        <v>0</v>
      </c>
      <c r="AK3">
        <v>22.006099290780149</v>
      </c>
      <c r="AL3">
        <v>15.562421686746983</v>
      </c>
      <c r="AM3">
        <v>0</v>
      </c>
      <c r="AN3">
        <v>0</v>
      </c>
      <c r="AO3">
        <v>4.7609279999999998</v>
      </c>
      <c r="AP3">
        <v>5.5646640000000005</v>
      </c>
      <c r="AQ3">
        <v>31.393877777777774</v>
      </c>
      <c r="AR3">
        <v>2.8241911231884047</v>
      </c>
      <c r="AS3">
        <v>11.462890276538806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764.07887553683759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180.42999999999998</v>
      </c>
      <c r="L4">
        <v>9.0797939828470309</v>
      </c>
      <c r="M4">
        <v>30.93</v>
      </c>
      <c r="N4">
        <v>50.599999999999994</v>
      </c>
      <c r="O4">
        <v>71.47</v>
      </c>
      <c r="P4">
        <v>26.599999999999994</v>
      </c>
      <c r="Q4">
        <v>8.76</v>
      </c>
      <c r="R4">
        <v>18.060000000000002</v>
      </c>
      <c r="S4">
        <v>0</v>
      </c>
      <c r="T4">
        <v>0</v>
      </c>
      <c r="U4">
        <v>59.078516882138814</v>
      </c>
      <c r="V4">
        <v>8.8699999999999992</v>
      </c>
      <c r="W4">
        <v>19.14</v>
      </c>
      <c r="X4">
        <v>63.18439176977617</v>
      </c>
      <c r="Y4">
        <v>0</v>
      </c>
      <c r="Z4">
        <v>0</v>
      </c>
      <c r="AA4">
        <v>0</v>
      </c>
      <c r="AB4">
        <v>5.6124621155288814</v>
      </c>
      <c r="AC4">
        <v>4.1242555363593532</v>
      </c>
      <c r="AD4">
        <v>3.8826404239212722</v>
      </c>
      <c r="AE4">
        <v>18.310778198334596</v>
      </c>
      <c r="AF4">
        <v>5.961561866125761</v>
      </c>
      <c r="AG4">
        <v>27.651748000000001</v>
      </c>
      <c r="AH4">
        <v>29.896171488912344</v>
      </c>
      <c r="AI4">
        <v>0</v>
      </c>
      <c r="AJ4">
        <v>0</v>
      </c>
      <c r="AK4">
        <v>22.006099290780149</v>
      </c>
      <c r="AL4">
        <v>15.562421686746983</v>
      </c>
      <c r="AM4">
        <v>0</v>
      </c>
      <c r="AN4">
        <v>0</v>
      </c>
      <c r="AO4">
        <v>4.7609279999999998</v>
      </c>
      <c r="AP4">
        <v>5.5646640000000005</v>
      </c>
      <c r="AQ4">
        <v>20.088200000000001</v>
      </c>
      <c r="AR4">
        <v>2.8241911231884047</v>
      </c>
      <c r="AS4">
        <v>11.462890276538806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723.91171464119861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136.79</v>
      </c>
      <c r="L5">
        <v>9.079779547441003</v>
      </c>
      <c r="M5">
        <v>30.93</v>
      </c>
      <c r="N5">
        <v>50.599999999999994</v>
      </c>
      <c r="O5">
        <v>71.47</v>
      </c>
      <c r="P5">
        <v>26.599999999999994</v>
      </c>
      <c r="Q5">
        <v>8.76</v>
      </c>
      <c r="R5">
        <v>18.060000000000002</v>
      </c>
      <c r="S5">
        <v>0</v>
      </c>
      <c r="T5">
        <v>0</v>
      </c>
      <c r="U5">
        <v>59.078516882138814</v>
      </c>
      <c r="V5">
        <v>6.09</v>
      </c>
      <c r="W5">
        <v>19.14</v>
      </c>
      <c r="X5">
        <v>63.18439176977617</v>
      </c>
      <c r="Y5">
        <v>0</v>
      </c>
      <c r="Z5">
        <v>0</v>
      </c>
      <c r="AA5">
        <v>0</v>
      </c>
      <c r="AB5">
        <v>5.6124621155288814</v>
      </c>
      <c r="AC5">
        <v>4.1242555363593532</v>
      </c>
      <c r="AD5">
        <v>3.8826404239212722</v>
      </c>
      <c r="AE5">
        <v>18.310778198334596</v>
      </c>
      <c r="AF5">
        <v>5.961561866125761</v>
      </c>
      <c r="AG5">
        <v>27.651748000000001</v>
      </c>
      <c r="AH5">
        <v>29.896171488912344</v>
      </c>
      <c r="AI5">
        <v>0</v>
      </c>
      <c r="AJ5">
        <v>0</v>
      </c>
      <c r="AK5">
        <v>22.006099290780149</v>
      </c>
      <c r="AL5">
        <v>15.562421686746983</v>
      </c>
      <c r="AM5">
        <v>0</v>
      </c>
      <c r="AN5">
        <v>0</v>
      </c>
      <c r="AO5">
        <v>4.7609279999999998</v>
      </c>
      <c r="AP5">
        <v>5.5646640000000005</v>
      </c>
      <c r="AQ5">
        <v>10.037168253968254</v>
      </c>
      <c r="AR5">
        <v>2.8241911231884047</v>
      </c>
      <c r="AS5">
        <v>11.462890276538806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667.44066845976079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136.79</v>
      </c>
      <c r="L6">
        <v>9.079779547441003</v>
      </c>
      <c r="M6">
        <v>30.93</v>
      </c>
      <c r="N6">
        <v>50.599999999999994</v>
      </c>
      <c r="O6">
        <v>71.47</v>
      </c>
      <c r="P6">
        <v>26.599999999999994</v>
      </c>
      <c r="Q6">
        <v>8.76</v>
      </c>
      <c r="R6">
        <v>18.060000000000002</v>
      </c>
      <c r="S6">
        <v>0</v>
      </c>
      <c r="T6">
        <v>0</v>
      </c>
      <c r="U6">
        <v>59.078516882138814</v>
      </c>
      <c r="V6">
        <v>6.09</v>
      </c>
      <c r="W6">
        <v>19.14</v>
      </c>
      <c r="X6">
        <v>63.18439176977617</v>
      </c>
      <c r="Y6">
        <v>0</v>
      </c>
      <c r="Z6">
        <v>0</v>
      </c>
      <c r="AA6">
        <v>0</v>
      </c>
      <c r="AB6">
        <v>5.6124621155288814</v>
      </c>
      <c r="AC6">
        <v>4.1242555363593532</v>
      </c>
      <c r="AD6">
        <v>3.8826404239212722</v>
      </c>
      <c r="AE6">
        <v>18.310778198334596</v>
      </c>
      <c r="AF6">
        <v>5.961561866125761</v>
      </c>
      <c r="AG6">
        <v>27.651748000000001</v>
      </c>
      <c r="AH6">
        <v>29.896171488912344</v>
      </c>
      <c r="AI6">
        <v>0</v>
      </c>
      <c r="AJ6">
        <v>0</v>
      </c>
      <c r="AK6">
        <v>22.006099290780149</v>
      </c>
      <c r="AL6">
        <v>15.562421686746983</v>
      </c>
      <c r="AM6">
        <v>0</v>
      </c>
      <c r="AN6">
        <v>0</v>
      </c>
      <c r="AO6">
        <v>4.7609279999999998</v>
      </c>
      <c r="AP6">
        <v>5.5646640000000005</v>
      </c>
      <c r="AQ6">
        <v>10.037168253968254</v>
      </c>
      <c r="AR6">
        <v>2.8241911231884047</v>
      </c>
      <c r="AS6">
        <v>11.462890276538806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667.44066845976079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136.79</v>
      </c>
      <c r="L7">
        <v>9.079779547441003</v>
      </c>
      <c r="M7">
        <v>30.93</v>
      </c>
      <c r="N7">
        <v>50.599999999999994</v>
      </c>
      <c r="O7">
        <v>71.47</v>
      </c>
      <c r="P7">
        <v>26.599999999999994</v>
      </c>
      <c r="Q7">
        <v>8.76</v>
      </c>
      <c r="R7">
        <v>18.060000000000002</v>
      </c>
      <c r="S7">
        <v>0</v>
      </c>
      <c r="T7">
        <v>0</v>
      </c>
      <c r="U7">
        <v>59.078516882138814</v>
      </c>
      <c r="V7">
        <v>6.09</v>
      </c>
      <c r="W7">
        <v>19.14</v>
      </c>
      <c r="X7">
        <v>63.18439176977617</v>
      </c>
      <c r="Y7">
        <v>0</v>
      </c>
      <c r="Z7">
        <v>0</v>
      </c>
      <c r="AA7">
        <v>0</v>
      </c>
      <c r="AB7">
        <v>5.6124621155288814</v>
      </c>
      <c r="AC7">
        <v>4.1242555363593532</v>
      </c>
      <c r="AD7">
        <v>3.8826404239212722</v>
      </c>
      <c r="AE7">
        <v>18.310778198334596</v>
      </c>
      <c r="AF7">
        <v>5.961561866125761</v>
      </c>
      <c r="AG7">
        <v>27.651748000000001</v>
      </c>
      <c r="AH7">
        <v>29.896171488912344</v>
      </c>
      <c r="AI7">
        <v>0</v>
      </c>
      <c r="AJ7">
        <v>0</v>
      </c>
      <c r="AK7">
        <v>22.006099290780149</v>
      </c>
      <c r="AL7">
        <v>15.562421686746983</v>
      </c>
      <c r="AM7">
        <v>0</v>
      </c>
      <c r="AN7">
        <v>0</v>
      </c>
      <c r="AO7">
        <v>4.8882960000000004</v>
      </c>
      <c r="AP7">
        <v>4.9146480000000006</v>
      </c>
      <c r="AQ7">
        <v>10.037168253968254</v>
      </c>
      <c r="AR7">
        <v>2.8241911231884047</v>
      </c>
      <c r="AS7">
        <v>11.462890276538806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666.91802045976078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136.79</v>
      </c>
      <c r="L8">
        <v>9.079779547441003</v>
      </c>
      <c r="M8">
        <v>30.93</v>
      </c>
      <c r="N8">
        <v>50.599999999999994</v>
      </c>
      <c r="O8">
        <v>71.47</v>
      </c>
      <c r="P8">
        <v>26.599999999999994</v>
      </c>
      <c r="Q8">
        <v>8.76</v>
      </c>
      <c r="R8">
        <v>18.059999999999999</v>
      </c>
      <c r="S8">
        <v>0</v>
      </c>
      <c r="T8">
        <v>0</v>
      </c>
      <c r="U8">
        <v>59.078516882138814</v>
      </c>
      <c r="V8">
        <v>6.09</v>
      </c>
      <c r="W8">
        <v>19.14</v>
      </c>
      <c r="X8">
        <v>63.18439176977617</v>
      </c>
      <c r="Y8">
        <v>0</v>
      </c>
      <c r="Z8">
        <v>0</v>
      </c>
      <c r="AA8">
        <v>0</v>
      </c>
      <c r="AB8">
        <v>5.6124621155288814</v>
      </c>
      <c r="AC8">
        <v>4.1242555363593532</v>
      </c>
      <c r="AD8">
        <v>3.8826404239212722</v>
      </c>
      <c r="AE8">
        <v>18.310778198334596</v>
      </c>
      <c r="AF8">
        <v>5.961561866125761</v>
      </c>
      <c r="AG8">
        <v>27.651748000000001</v>
      </c>
      <c r="AH8">
        <v>29.896171488912344</v>
      </c>
      <c r="AI8">
        <v>0</v>
      </c>
      <c r="AJ8">
        <v>0</v>
      </c>
      <c r="AK8">
        <v>22.006099290780149</v>
      </c>
      <c r="AL8">
        <v>15.562421686746983</v>
      </c>
      <c r="AM8">
        <v>0</v>
      </c>
      <c r="AN8">
        <v>0</v>
      </c>
      <c r="AO8">
        <v>4.8882960000000004</v>
      </c>
      <c r="AP8">
        <v>4.9146480000000006</v>
      </c>
      <c r="AQ8">
        <v>10.037168253968254</v>
      </c>
      <c r="AR8">
        <v>2.8241911231884047</v>
      </c>
      <c r="AS8">
        <v>11.462890276538806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666.91802045976078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136.79</v>
      </c>
      <c r="L9">
        <v>9.079779547441003</v>
      </c>
      <c r="M9">
        <v>30.93</v>
      </c>
      <c r="N9">
        <v>50.599999999999994</v>
      </c>
      <c r="O9">
        <v>71.47</v>
      </c>
      <c r="P9">
        <v>26.599999999999994</v>
      </c>
      <c r="Q9">
        <v>8.76</v>
      </c>
      <c r="R9">
        <v>18.059999999999999</v>
      </c>
      <c r="S9">
        <v>0</v>
      </c>
      <c r="T9">
        <v>0</v>
      </c>
      <c r="U9">
        <v>59.078516882138814</v>
      </c>
      <c r="V9">
        <v>6.09</v>
      </c>
      <c r="W9">
        <v>19.14</v>
      </c>
      <c r="X9">
        <v>63.18439176977617</v>
      </c>
      <c r="Y9">
        <v>0</v>
      </c>
      <c r="Z9">
        <v>0</v>
      </c>
      <c r="AA9">
        <v>0</v>
      </c>
      <c r="AB9">
        <v>5.6124621155288814</v>
      </c>
      <c r="AC9">
        <v>4.1242555363593532</v>
      </c>
      <c r="AD9">
        <v>3.8826404239212722</v>
      </c>
      <c r="AE9">
        <v>18.310778198334596</v>
      </c>
      <c r="AF9">
        <v>5.961561866125761</v>
      </c>
      <c r="AG9">
        <v>27.651748000000001</v>
      </c>
      <c r="AH9">
        <v>29.896171488912344</v>
      </c>
      <c r="AI9">
        <v>0</v>
      </c>
      <c r="AJ9">
        <v>0</v>
      </c>
      <c r="AK9">
        <v>22.006099290780149</v>
      </c>
      <c r="AL9">
        <v>27.752736660929433</v>
      </c>
      <c r="AM9">
        <v>0</v>
      </c>
      <c r="AN9">
        <v>0</v>
      </c>
      <c r="AO9">
        <v>4.8180240000000003</v>
      </c>
      <c r="AP9">
        <v>4.9146480000000006</v>
      </c>
      <c r="AQ9">
        <v>10.037168253968254</v>
      </c>
      <c r="AR9">
        <v>2.8241911231884047</v>
      </c>
      <c r="AS9">
        <v>2.8635266131430273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670.43869977054749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136.79</v>
      </c>
      <c r="L10">
        <v>9.079779547441003</v>
      </c>
      <c r="M10">
        <v>30.93</v>
      </c>
      <c r="N10">
        <v>50.599999999999994</v>
      </c>
      <c r="O10">
        <v>71.47</v>
      </c>
      <c r="P10">
        <v>26.599999999999994</v>
      </c>
      <c r="Q10">
        <v>8.76</v>
      </c>
      <c r="R10">
        <v>18.059999999999999</v>
      </c>
      <c r="S10">
        <v>0</v>
      </c>
      <c r="T10">
        <v>0</v>
      </c>
      <c r="U10">
        <v>59.078516882138814</v>
      </c>
      <c r="V10">
        <v>6.09</v>
      </c>
      <c r="W10">
        <v>19.14</v>
      </c>
      <c r="X10">
        <v>63.18439176977617</v>
      </c>
      <c r="Y10">
        <v>0</v>
      </c>
      <c r="Z10">
        <v>0</v>
      </c>
      <c r="AA10">
        <v>0</v>
      </c>
      <c r="AB10">
        <v>5.6124621155288814</v>
      </c>
      <c r="AC10">
        <v>4.1242555363593532</v>
      </c>
      <c r="AD10">
        <v>3.8826404239212722</v>
      </c>
      <c r="AE10">
        <v>18.310778198334596</v>
      </c>
      <c r="AF10">
        <v>5.961561866125761</v>
      </c>
      <c r="AG10">
        <v>27.651748000000001</v>
      </c>
      <c r="AH10">
        <v>29.896171488912344</v>
      </c>
      <c r="AI10">
        <v>0</v>
      </c>
      <c r="AJ10">
        <v>0</v>
      </c>
      <c r="AK10">
        <v>22.006099290780149</v>
      </c>
      <c r="AL10">
        <v>57.452641135972456</v>
      </c>
      <c r="AM10">
        <v>0</v>
      </c>
      <c r="AN10">
        <v>0</v>
      </c>
      <c r="AO10">
        <v>4.8180240000000003</v>
      </c>
      <c r="AP10">
        <v>4.9146480000000006</v>
      </c>
      <c r="AQ10">
        <v>10.037168253968254</v>
      </c>
      <c r="AR10">
        <v>2.8241911231884047</v>
      </c>
      <c r="AS10">
        <v>2.8635266131430273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700.1386042455905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136.79</v>
      </c>
      <c r="L11">
        <v>9.079779547441003</v>
      </c>
      <c r="M11">
        <v>30.93</v>
      </c>
      <c r="N11">
        <v>50.599999999999994</v>
      </c>
      <c r="O11">
        <v>71.47</v>
      </c>
      <c r="P11">
        <v>26.599999999999994</v>
      </c>
      <c r="Q11">
        <v>8.76</v>
      </c>
      <c r="R11">
        <v>18.059999999999999</v>
      </c>
      <c r="S11">
        <v>0</v>
      </c>
      <c r="T11">
        <v>0</v>
      </c>
      <c r="U11">
        <v>59.078516882138814</v>
      </c>
      <c r="V11">
        <v>6.09</v>
      </c>
      <c r="W11">
        <v>19.14</v>
      </c>
      <c r="X11">
        <v>63.18439176977617</v>
      </c>
      <c r="Y11">
        <v>0</v>
      </c>
      <c r="Z11">
        <v>0</v>
      </c>
      <c r="AA11">
        <v>0</v>
      </c>
      <c r="AB11">
        <v>5.6124621155288814</v>
      </c>
      <c r="AC11">
        <v>0</v>
      </c>
      <c r="AD11">
        <v>3.8826404239212722</v>
      </c>
      <c r="AE11">
        <v>18.310778198334596</v>
      </c>
      <c r="AF11">
        <v>5.961561866125761</v>
      </c>
      <c r="AG11">
        <v>27.651748000000001</v>
      </c>
      <c r="AH11">
        <v>29.896171488912344</v>
      </c>
      <c r="AI11">
        <v>0</v>
      </c>
      <c r="AJ11">
        <v>0</v>
      </c>
      <c r="AK11">
        <v>22.006099290780149</v>
      </c>
      <c r="AL11">
        <v>57.452641135972456</v>
      </c>
      <c r="AM11">
        <v>0</v>
      </c>
      <c r="AN11">
        <v>0</v>
      </c>
      <c r="AO11">
        <v>4.7609279999999998</v>
      </c>
      <c r="AP11">
        <v>4.9146480000000006</v>
      </c>
      <c r="AQ11">
        <v>10.037168253968254</v>
      </c>
      <c r="AR11">
        <v>2.8241911231884047</v>
      </c>
      <c r="AS11">
        <v>2.8635266131430273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695.95725270923117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136.79</v>
      </c>
      <c r="L12">
        <v>9.079779547441003</v>
      </c>
      <c r="M12">
        <v>30.93</v>
      </c>
      <c r="N12">
        <v>50.599999999999994</v>
      </c>
      <c r="O12">
        <v>71.47</v>
      </c>
      <c r="P12">
        <v>26.599999999999994</v>
      </c>
      <c r="Q12">
        <v>8.76</v>
      </c>
      <c r="R12">
        <v>18.059999999999999</v>
      </c>
      <c r="S12">
        <v>0</v>
      </c>
      <c r="T12">
        <v>0</v>
      </c>
      <c r="U12">
        <v>59.078516882138814</v>
      </c>
      <c r="V12">
        <v>6.2799999999999994</v>
      </c>
      <c r="W12">
        <v>19.14</v>
      </c>
      <c r="X12">
        <v>63.18439176977617</v>
      </c>
      <c r="Y12">
        <v>0</v>
      </c>
      <c r="Z12">
        <v>0</v>
      </c>
      <c r="AA12">
        <v>0</v>
      </c>
      <c r="AB12">
        <v>1.0232423105776443</v>
      </c>
      <c r="AC12">
        <v>0</v>
      </c>
      <c r="AD12">
        <v>3.8826404239212722</v>
      </c>
      <c r="AE12">
        <v>18.310778198334596</v>
      </c>
      <c r="AF12">
        <v>5.961561866125761</v>
      </c>
      <c r="AG12">
        <v>27.651748000000001</v>
      </c>
      <c r="AH12">
        <v>19.930780992608234</v>
      </c>
      <c r="AI12">
        <v>0</v>
      </c>
      <c r="AJ12">
        <v>0</v>
      </c>
      <c r="AK12">
        <v>22.006099290780149</v>
      </c>
      <c r="AL12">
        <v>57.452641135972456</v>
      </c>
      <c r="AM12">
        <v>0</v>
      </c>
      <c r="AN12">
        <v>0</v>
      </c>
      <c r="AO12">
        <v>4.7609279999999998</v>
      </c>
      <c r="AP12">
        <v>4.9146480000000006</v>
      </c>
      <c r="AQ12">
        <v>10.037168253968254</v>
      </c>
      <c r="AR12">
        <v>2.8241911231884047</v>
      </c>
      <c r="AS12">
        <v>2.8635266131430273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681.59264240797586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164.91784986671743</v>
      </c>
      <c r="L13">
        <v>9.08</v>
      </c>
      <c r="M13">
        <v>30.93</v>
      </c>
      <c r="N13">
        <v>50.599999999999994</v>
      </c>
      <c r="O13">
        <v>71.47</v>
      </c>
      <c r="P13">
        <v>26.599999999999994</v>
      </c>
      <c r="Q13">
        <v>8.76</v>
      </c>
      <c r="R13">
        <v>18.059999999999999</v>
      </c>
      <c r="S13">
        <v>0</v>
      </c>
      <c r="T13">
        <v>0</v>
      </c>
      <c r="U13">
        <v>59.078516882138814</v>
      </c>
      <c r="V13">
        <v>6.2799999999999994</v>
      </c>
      <c r="W13">
        <v>19.14</v>
      </c>
      <c r="X13">
        <v>63.18439176977617</v>
      </c>
      <c r="Y13">
        <v>0</v>
      </c>
      <c r="Z13">
        <v>0</v>
      </c>
      <c r="AA13">
        <v>0</v>
      </c>
      <c r="AB13">
        <v>1.0232423105776443</v>
      </c>
      <c r="AC13">
        <v>0</v>
      </c>
      <c r="AD13">
        <v>3.8826404239212722</v>
      </c>
      <c r="AE13">
        <v>18.310778198334596</v>
      </c>
      <c r="AF13">
        <v>5.961561866125761</v>
      </c>
      <c r="AG13">
        <v>27.651748000000001</v>
      </c>
      <c r="AH13">
        <v>19.930780992608234</v>
      </c>
      <c r="AI13">
        <v>0</v>
      </c>
      <c r="AJ13">
        <v>0</v>
      </c>
      <c r="AK13">
        <v>22.006099290780149</v>
      </c>
      <c r="AL13">
        <v>57.452641135972456</v>
      </c>
      <c r="AM13">
        <v>0</v>
      </c>
      <c r="AN13">
        <v>0</v>
      </c>
      <c r="AO13">
        <v>4.7609279999999998</v>
      </c>
      <c r="AP13">
        <v>4.9146480000000006</v>
      </c>
      <c r="AQ13">
        <v>10.037168253968254</v>
      </c>
      <c r="AR13">
        <v>2.2092817028985499</v>
      </c>
      <c r="AS13">
        <v>2.8635266131430273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709.10580330696246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194.02811154312468</v>
      </c>
      <c r="L14">
        <v>9.08</v>
      </c>
      <c r="M14">
        <v>30.93</v>
      </c>
      <c r="N14">
        <v>50.599999999999994</v>
      </c>
      <c r="O14">
        <v>71.47</v>
      </c>
      <c r="P14">
        <v>26.599999999999994</v>
      </c>
      <c r="Q14">
        <v>8.76</v>
      </c>
      <c r="R14">
        <v>18.059999999999999</v>
      </c>
      <c r="S14">
        <v>0</v>
      </c>
      <c r="T14">
        <v>0</v>
      </c>
      <c r="U14">
        <v>59.078516882138814</v>
      </c>
      <c r="V14">
        <v>6.2799999999999994</v>
      </c>
      <c r="W14">
        <v>19.14</v>
      </c>
      <c r="X14">
        <v>63.18439176977617</v>
      </c>
      <c r="Y14">
        <v>0</v>
      </c>
      <c r="Z14">
        <v>0</v>
      </c>
      <c r="AA14">
        <v>0</v>
      </c>
      <c r="AB14">
        <v>1.0232423105776443</v>
      </c>
      <c r="AC14">
        <v>0</v>
      </c>
      <c r="AD14">
        <v>3.8826404239212722</v>
      </c>
      <c r="AE14">
        <v>18.310778198334596</v>
      </c>
      <c r="AF14">
        <v>5.961561866125761</v>
      </c>
      <c r="AG14">
        <v>27.651748000000001</v>
      </c>
      <c r="AH14">
        <v>19.930780992608234</v>
      </c>
      <c r="AI14">
        <v>0</v>
      </c>
      <c r="AJ14">
        <v>0</v>
      </c>
      <c r="AK14">
        <v>22.006099290780149</v>
      </c>
      <c r="AL14">
        <v>20.187877796901891</v>
      </c>
      <c r="AM14">
        <v>0</v>
      </c>
      <c r="AN14">
        <v>0</v>
      </c>
      <c r="AO14">
        <v>4.7609279999999998</v>
      </c>
      <c r="AP14">
        <v>4.9146480000000006</v>
      </c>
      <c r="AQ14">
        <v>10.037168253968254</v>
      </c>
      <c r="AR14">
        <v>2.2092817028985499</v>
      </c>
      <c r="AS14">
        <v>2.8635266131430273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700.95130164429918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206.6282060447198</v>
      </c>
      <c r="L15">
        <v>9.0799999999999983</v>
      </c>
      <c r="M15">
        <v>30.93</v>
      </c>
      <c r="N15">
        <v>50.599999999999994</v>
      </c>
      <c r="O15">
        <v>71.47</v>
      </c>
      <c r="P15">
        <v>26.599999999999994</v>
      </c>
      <c r="Q15">
        <v>8.76</v>
      </c>
      <c r="R15">
        <v>18.059999999999999</v>
      </c>
      <c r="S15">
        <v>0</v>
      </c>
      <c r="T15">
        <v>0</v>
      </c>
      <c r="U15">
        <v>59.078516882138814</v>
      </c>
      <c r="V15">
        <v>6.2799999999999994</v>
      </c>
      <c r="W15">
        <v>19.14</v>
      </c>
      <c r="X15">
        <v>63.18439176977617</v>
      </c>
      <c r="Y15">
        <v>0</v>
      </c>
      <c r="Z15">
        <v>0</v>
      </c>
      <c r="AA15">
        <v>0</v>
      </c>
      <c r="AB15">
        <v>1.0232423105776443</v>
      </c>
      <c r="AC15">
        <v>0</v>
      </c>
      <c r="AD15">
        <v>3.8826404239212722</v>
      </c>
      <c r="AE15">
        <v>18.310778198334596</v>
      </c>
      <c r="AF15">
        <v>5.961561866125761</v>
      </c>
      <c r="AG15">
        <v>27.651748000000001</v>
      </c>
      <c r="AH15">
        <v>19.930780992608234</v>
      </c>
      <c r="AI15">
        <v>0</v>
      </c>
      <c r="AJ15">
        <v>0</v>
      </c>
      <c r="AK15">
        <v>22.006099290780149</v>
      </c>
      <c r="AL15">
        <v>15.562421686746983</v>
      </c>
      <c r="AM15">
        <v>0</v>
      </c>
      <c r="AN15">
        <v>0</v>
      </c>
      <c r="AO15">
        <v>4.7609279999999998</v>
      </c>
      <c r="AP15">
        <v>4.9146480000000006</v>
      </c>
      <c r="AQ15">
        <v>10.037168253968254</v>
      </c>
      <c r="AR15">
        <v>2.2092817028985499</v>
      </c>
      <c r="AS15">
        <v>2.8635266131430273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708.92594003573947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202.74817796781088</v>
      </c>
      <c r="L16">
        <v>9.08</v>
      </c>
      <c r="M16">
        <v>30.93</v>
      </c>
      <c r="N16">
        <v>50.599999999999994</v>
      </c>
      <c r="O16">
        <v>71.47</v>
      </c>
      <c r="P16">
        <v>26.599999999999994</v>
      </c>
      <c r="Q16">
        <v>8.76</v>
      </c>
      <c r="R16">
        <v>18.059999999999999</v>
      </c>
      <c r="S16">
        <v>0</v>
      </c>
      <c r="T16">
        <v>0</v>
      </c>
      <c r="U16">
        <v>59.078516882138814</v>
      </c>
      <c r="V16">
        <v>6.2799999999999994</v>
      </c>
      <c r="W16">
        <v>19.14</v>
      </c>
      <c r="X16">
        <v>63.18439176977617</v>
      </c>
      <c r="Y16">
        <v>0</v>
      </c>
      <c r="Z16">
        <v>0</v>
      </c>
      <c r="AA16">
        <v>0</v>
      </c>
      <c r="AB16">
        <v>1.0232423105776443</v>
      </c>
      <c r="AC16">
        <v>0</v>
      </c>
      <c r="AD16">
        <v>3.8826404239212722</v>
      </c>
      <c r="AE16">
        <v>18.310778198334596</v>
      </c>
      <c r="AF16">
        <v>5.961561866125761</v>
      </c>
      <c r="AG16">
        <v>27.651748000000001</v>
      </c>
      <c r="AH16">
        <v>19.930780992608234</v>
      </c>
      <c r="AI16">
        <v>0</v>
      </c>
      <c r="AJ16">
        <v>0</v>
      </c>
      <c r="AK16">
        <v>22.006099290780149</v>
      </c>
      <c r="AL16">
        <v>15.562421686746983</v>
      </c>
      <c r="AM16">
        <v>0</v>
      </c>
      <c r="AN16">
        <v>0</v>
      </c>
      <c r="AO16">
        <v>4.7609279999999998</v>
      </c>
      <c r="AP16">
        <v>4.9146480000000006</v>
      </c>
      <c r="AQ16">
        <v>10.037168253968254</v>
      </c>
      <c r="AR16">
        <v>2.2092817028985499</v>
      </c>
      <c r="AS16">
        <v>2.8635266131430273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705.04591195883052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204.68819211526917</v>
      </c>
      <c r="L17">
        <v>9.08</v>
      </c>
      <c r="M17">
        <v>30.93</v>
      </c>
      <c r="N17">
        <v>50.599999999999994</v>
      </c>
      <c r="O17">
        <v>71.47</v>
      </c>
      <c r="P17">
        <v>26.599999999999994</v>
      </c>
      <c r="Q17">
        <v>8.76</v>
      </c>
      <c r="R17">
        <v>18.059999999999999</v>
      </c>
      <c r="S17">
        <v>0</v>
      </c>
      <c r="T17">
        <v>0</v>
      </c>
      <c r="U17">
        <v>59.078516882138814</v>
      </c>
      <c r="V17">
        <v>6.2799999999999994</v>
      </c>
      <c r="W17">
        <v>19.14</v>
      </c>
      <c r="X17">
        <v>63.18439176977617</v>
      </c>
      <c r="Y17">
        <v>0</v>
      </c>
      <c r="Z17">
        <v>0</v>
      </c>
      <c r="AA17">
        <v>0</v>
      </c>
      <c r="AB17">
        <v>1.0232423105776443</v>
      </c>
      <c r="AC17">
        <v>0</v>
      </c>
      <c r="AD17">
        <v>3.8826404239212722</v>
      </c>
      <c r="AE17">
        <v>18.310778198334596</v>
      </c>
      <c r="AF17">
        <v>5.961561866125761</v>
      </c>
      <c r="AG17">
        <v>27.651748000000001</v>
      </c>
      <c r="AH17">
        <v>19.930780992608234</v>
      </c>
      <c r="AI17">
        <v>0</v>
      </c>
      <c r="AJ17">
        <v>0</v>
      </c>
      <c r="AK17">
        <v>22.006099290780149</v>
      </c>
      <c r="AL17">
        <v>15.562421686746983</v>
      </c>
      <c r="AM17">
        <v>0</v>
      </c>
      <c r="AN17">
        <v>0</v>
      </c>
      <c r="AO17">
        <v>4.7609279999999998</v>
      </c>
      <c r="AP17">
        <v>4.9146480000000006</v>
      </c>
      <c r="AQ17">
        <v>10.037168253968254</v>
      </c>
      <c r="AR17">
        <v>2.2092817028985499</v>
      </c>
      <c r="AS17">
        <v>2.2925780553077608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706.41497754845363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205.65819910692926</v>
      </c>
      <c r="L18">
        <v>9.08</v>
      </c>
      <c r="M18">
        <v>30.93</v>
      </c>
      <c r="N18">
        <v>50.599999999999994</v>
      </c>
      <c r="O18">
        <v>71.47</v>
      </c>
      <c r="P18">
        <v>26.599999999999994</v>
      </c>
      <c r="Q18">
        <v>8.76</v>
      </c>
      <c r="R18">
        <v>18.059999999999999</v>
      </c>
      <c r="S18">
        <v>0</v>
      </c>
      <c r="T18">
        <v>0</v>
      </c>
      <c r="U18">
        <v>59.078516882138814</v>
      </c>
      <c r="V18">
        <v>6.2799999999999994</v>
      </c>
      <c r="W18">
        <v>19.14</v>
      </c>
      <c r="X18">
        <v>63.18439176977617</v>
      </c>
      <c r="Y18">
        <v>0</v>
      </c>
      <c r="Z18">
        <v>0</v>
      </c>
      <c r="AA18">
        <v>0</v>
      </c>
      <c r="AB18">
        <v>1.0232423105776443</v>
      </c>
      <c r="AC18">
        <v>0</v>
      </c>
      <c r="AD18">
        <v>3.8826404239212722</v>
      </c>
      <c r="AE18">
        <v>18.310778198334596</v>
      </c>
      <c r="AF18">
        <v>5.961561866125761</v>
      </c>
      <c r="AG18">
        <v>27.651748000000001</v>
      </c>
      <c r="AH18">
        <v>19.930780992608234</v>
      </c>
      <c r="AI18">
        <v>0</v>
      </c>
      <c r="AJ18">
        <v>0</v>
      </c>
      <c r="AK18">
        <v>22.006099290780149</v>
      </c>
      <c r="AL18">
        <v>15.562421686746983</v>
      </c>
      <c r="AM18">
        <v>0</v>
      </c>
      <c r="AN18">
        <v>0</v>
      </c>
      <c r="AO18">
        <v>4.6994399999999992</v>
      </c>
      <c r="AP18">
        <v>4.9146480000000006</v>
      </c>
      <c r="AQ18">
        <v>10.037168253968254</v>
      </c>
      <c r="AR18">
        <v>2.2092817028985499</v>
      </c>
      <c r="AS18">
        <v>2.2925780553077608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707.32349654011364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199.83815632653059</v>
      </c>
      <c r="L19">
        <v>9.08</v>
      </c>
      <c r="M19">
        <v>30.93</v>
      </c>
      <c r="N19">
        <v>50.599999999999994</v>
      </c>
      <c r="O19">
        <v>71.47</v>
      </c>
      <c r="P19">
        <v>26.599999999999994</v>
      </c>
      <c r="Q19">
        <v>8.76</v>
      </c>
      <c r="R19">
        <v>18.059999999999999</v>
      </c>
      <c r="S19">
        <v>0</v>
      </c>
      <c r="T19">
        <v>0</v>
      </c>
      <c r="U19">
        <v>59.078516882138814</v>
      </c>
      <c r="V19">
        <v>6.2799999999999994</v>
      </c>
      <c r="W19">
        <v>19.14</v>
      </c>
      <c r="X19">
        <v>63.18439176977617</v>
      </c>
      <c r="Y19">
        <v>0</v>
      </c>
      <c r="Z19">
        <v>0</v>
      </c>
      <c r="AA19">
        <v>0</v>
      </c>
      <c r="AB19">
        <v>1.0232423105776443</v>
      </c>
      <c r="AC19">
        <v>0</v>
      </c>
      <c r="AD19">
        <v>3.8826404239212722</v>
      </c>
      <c r="AE19">
        <v>18.310778198334596</v>
      </c>
      <c r="AF19">
        <v>5.961561866125761</v>
      </c>
      <c r="AG19">
        <v>27.651748000000001</v>
      </c>
      <c r="AH19">
        <v>19.930780992608234</v>
      </c>
      <c r="AI19">
        <v>0</v>
      </c>
      <c r="AJ19">
        <v>0</v>
      </c>
      <c r="AK19">
        <v>22.006099290780149</v>
      </c>
      <c r="AL19">
        <v>15.562421686746983</v>
      </c>
      <c r="AM19">
        <v>0</v>
      </c>
      <c r="AN19">
        <v>0</v>
      </c>
      <c r="AO19">
        <v>4.6994399999999992</v>
      </c>
      <c r="AP19">
        <v>4.9146480000000006</v>
      </c>
      <c r="AQ19">
        <v>10.037168253968254</v>
      </c>
      <c r="AR19">
        <v>2.2092817028985499</v>
      </c>
      <c r="AS19">
        <v>2.2925780553077608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701.50345375971494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197.8981416111248</v>
      </c>
      <c r="L20">
        <v>9.08</v>
      </c>
      <c r="M20">
        <v>30.93</v>
      </c>
      <c r="N20">
        <v>50.599999999999994</v>
      </c>
      <c r="O20">
        <v>71.47</v>
      </c>
      <c r="P20">
        <v>26.599999999999994</v>
      </c>
      <c r="Q20">
        <v>8.76</v>
      </c>
      <c r="R20">
        <v>18.059999999999999</v>
      </c>
      <c r="S20">
        <v>0</v>
      </c>
      <c r="T20">
        <v>0</v>
      </c>
      <c r="U20">
        <v>59.078516882138814</v>
      </c>
      <c r="V20">
        <v>6.2799999999999994</v>
      </c>
      <c r="W20">
        <v>19.14</v>
      </c>
      <c r="X20">
        <v>63.18439176977617</v>
      </c>
      <c r="Y20">
        <v>0</v>
      </c>
      <c r="Z20">
        <v>0</v>
      </c>
      <c r="AA20">
        <v>0</v>
      </c>
      <c r="AB20">
        <v>1.0232423105776443</v>
      </c>
      <c r="AC20">
        <v>0</v>
      </c>
      <c r="AD20">
        <v>3.8826404239212722</v>
      </c>
      <c r="AE20">
        <v>18.310778198334596</v>
      </c>
      <c r="AF20">
        <v>5.961561866125761</v>
      </c>
      <c r="AG20">
        <v>27.651748000000001</v>
      </c>
      <c r="AH20">
        <v>19.930780992608234</v>
      </c>
      <c r="AI20">
        <v>0</v>
      </c>
      <c r="AJ20">
        <v>0</v>
      </c>
      <c r="AK20">
        <v>22.006099290780149</v>
      </c>
      <c r="AL20">
        <v>18.919607573149737</v>
      </c>
      <c r="AM20">
        <v>0</v>
      </c>
      <c r="AN20">
        <v>0</v>
      </c>
      <c r="AO20">
        <v>4.6994399999999992</v>
      </c>
      <c r="AP20">
        <v>4.9146480000000006</v>
      </c>
      <c r="AQ20">
        <v>10.037168253968254</v>
      </c>
      <c r="AR20">
        <v>2.2092817028985499</v>
      </c>
      <c r="AS20">
        <v>2.2925780553077608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702.92062493071182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196.92813416497995</v>
      </c>
      <c r="L21">
        <v>9.08</v>
      </c>
      <c r="M21">
        <v>30.93</v>
      </c>
      <c r="N21">
        <v>50.599999999999994</v>
      </c>
      <c r="O21">
        <v>71.47</v>
      </c>
      <c r="P21">
        <v>26.599999999999994</v>
      </c>
      <c r="Q21">
        <v>8.76</v>
      </c>
      <c r="R21">
        <v>18.059999999999999</v>
      </c>
      <c r="S21">
        <v>0</v>
      </c>
      <c r="T21">
        <v>0</v>
      </c>
      <c r="U21">
        <v>59.078516882138814</v>
      </c>
      <c r="V21">
        <v>6.2799999999999994</v>
      </c>
      <c r="W21">
        <v>19.14</v>
      </c>
      <c r="X21">
        <v>63.18439176977617</v>
      </c>
      <c r="Y21">
        <v>0</v>
      </c>
      <c r="Z21">
        <v>0</v>
      </c>
      <c r="AA21">
        <v>0</v>
      </c>
      <c r="AB21">
        <v>1.0232423105776443</v>
      </c>
      <c r="AC21">
        <v>0</v>
      </c>
      <c r="AD21">
        <v>3.8826404239212722</v>
      </c>
      <c r="AE21">
        <v>18.310778198334596</v>
      </c>
      <c r="AF21">
        <v>5.961561866125761</v>
      </c>
      <c r="AG21">
        <v>27.651748000000001</v>
      </c>
      <c r="AH21">
        <v>19.930780992608234</v>
      </c>
      <c r="AI21">
        <v>0</v>
      </c>
      <c r="AJ21">
        <v>0</v>
      </c>
      <c r="AK21">
        <v>22.006099290780149</v>
      </c>
      <c r="AL21">
        <v>18.919607573149737</v>
      </c>
      <c r="AM21">
        <v>0</v>
      </c>
      <c r="AN21">
        <v>0</v>
      </c>
      <c r="AO21">
        <v>4.6335600000000001</v>
      </c>
      <c r="AP21">
        <v>4.9146480000000006</v>
      </c>
      <c r="AQ21">
        <v>10.037168253968254</v>
      </c>
      <c r="AR21">
        <v>2.2092817028985499</v>
      </c>
      <c r="AS21">
        <v>2.2925780553077608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701.88473748456704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196.92813416497995</v>
      </c>
      <c r="L22">
        <v>9.08</v>
      </c>
      <c r="M22">
        <v>30.93</v>
      </c>
      <c r="N22">
        <v>50.599999999999994</v>
      </c>
      <c r="O22">
        <v>71.47</v>
      </c>
      <c r="P22">
        <v>26.599999999999994</v>
      </c>
      <c r="Q22">
        <v>8.76</v>
      </c>
      <c r="R22">
        <v>18.059999999999999</v>
      </c>
      <c r="S22">
        <v>0</v>
      </c>
      <c r="T22">
        <v>0</v>
      </c>
      <c r="U22">
        <v>59.078516882138814</v>
      </c>
      <c r="V22">
        <v>6.2799999999999994</v>
      </c>
      <c r="W22">
        <v>19.14</v>
      </c>
      <c r="X22">
        <v>63.18439176977617</v>
      </c>
      <c r="Y22">
        <v>0</v>
      </c>
      <c r="Z22">
        <v>0</v>
      </c>
      <c r="AA22">
        <v>0</v>
      </c>
      <c r="AB22">
        <v>1.0232423105776443</v>
      </c>
      <c r="AC22">
        <v>0</v>
      </c>
      <c r="AD22">
        <v>3.8826404239212722</v>
      </c>
      <c r="AE22">
        <v>18.310778198334596</v>
      </c>
      <c r="AF22">
        <v>5.961561866125761</v>
      </c>
      <c r="AG22">
        <v>27.651748000000001</v>
      </c>
      <c r="AH22">
        <v>19.930780992608234</v>
      </c>
      <c r="AI22">
        <v>0</v>
      </c>
      <c r="AJ22">
        <v>0</v>
      </c>
      <c r="AK22">
        <v>22.006099290780149</v>
      </c>
      <c r="AL22">
        <v>18.919607573149737</v>
      </c>
      <c r="AM22">
        <v>0</v>
      </c>
      <c r="AN22">
        <v>0</v>
      </c>
      <c r="AO22">
        <v>4.6335600000000001</v>
      </c>
      <c r="AP22">
        <v>4.9146480000000006</v>
      </c>
      <c r="AQ22">
        <v>10.037168253968254</v>
      </c>
      <c r="AR22">
        <v>2.2092817028985499</v>
      </c>
      <c r="AS22">
        <v>2.2925780553077608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701.88473748456704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202.74817796781088</v>
      </c>
      <c r="L23">
        <v>9.08</v>
      </c>
      <c r="M23">
        <v>30.93</v>
      </c>
      <c r="N23">
        <v>50.599999999999994</v>
      </c>
      <c r="O23">
        <v>71.47</v>
      </c>
      <c r="P23">
        <v>26.599999999999994</v>
      </c>
      <c r="Q23">
        <v>8.76</v>
      </c>
      <c r="R23">
        <v>18.059999999999999</v>
      </c>
      <c r="S23">
        <v>0</v>
      </c>
      <c r="T23">
        <v>0</v>
      </c>
      <c r="U23">
        <v>59.078516882138814</v>
      </c>
      <c r="V23">
        <v>6.2799999999999994</v>
      </c>
      <c r="W23">
        <v>19.14</v>
      </c>
      <c r="X23">
        <v>63.18439176977617</v>
      </c>
      <c r="Y23">
        <v>0</v>
      </c>
      <c r="Z23">
        <v>0</v>
      </c>
      <c r="AA23">
        <v>0</v>
      </c>
      <c r="AB23">
        <v>1.0232423105776443</v>
      </c>
      <c r="AC23">
        <v>0</v>
      </c>
      <c r="AD23">
        <v>3.8826404239212722</v>
      </c>
      <c r="AE23">
        <v>18.310778198334596</v>
      </c>
      <c r="AF23">
        <v>5.961561866125761</v>
      </c>
      <c r="AG23">
        <v>27.651748000000001</v>
      </c>
      <c r="AH23">
        <v>19.930780992608234</v>
      </c>
      <c r="AI23">
        <v>0</v>
      </c>
      <c r="AJ23">
        <v>0</v>
      </c>
      <c r="AK23">
        <v>22.006099290780149</v>
      </c>
      <c r="AL23">
        <v>18.919607573149737</v>
      </c>
      <c r="AM23">
        <v>0</v>
      </c>
      <c r="AN23">
        <v>0</v>
      </c>
      <c r="AO23">
        <v>4.5720720000000004</v>
      </c>
      <c r="AP23">
        <v>4.9146480000000006</v>
      </c>
      <c r="AQ23">
        <v>10.037168253968254</v>
      </c>
      <c r="AR23">
        <v>2.2092817028985499</v>
      </c>
      <c r="AS23">
        <v>2.2925780553077608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707.64329328739802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202.74817796781088</v>
      </c>
      <c r="L24">
        <v>9.08</v>
      </c>
      <c r="M24">
        <v>30.93</v>
      </c>
      <c r="N24">
        <v>50.599999999999994</v>
      </c>
      <c r="O24">
        <v>71.47</v>
      </c>
      <c r="P24">
        <v>26.599999999999994</v>
      </c>
      <c r="Q24">
        <v>8.76</v>
      </c>
      <c r="R24">
        <v>18.059999999999999</v>
      </c>
      <c r="S24">
        <v>0</v>
      </c>
      <c r="T24">
        <v>0</v>
      </c>
      <c r="U24">
        <v>59.078516882138814</v>
      </c>
      <c r="V24">
        <v>6.2799999999999994</v>
      </c>
      <c r="W24">
        <v>19.14</v>
      </c>
      <c r="X24">
        <v>63.18439176977617</v>
      </c>
      <c r="Y24">
        <v>0</v>
      </c>
      <c r="Z24">
        <v>0.46992454545454537</v>
      </c>
      <c r="AA24">
        <v>0</v>
      </c>
      <c r="AB24">
        <v>1.0232423105776443</v>
      </c>
      <c r="AC24">
        <v>0</v>
      </c>
      <c r="AD24">
        <v>3.8826404239212722</v>
      </c>
      <c r="AE24">
        <v>18.310778198334596</v>
      </c>
      <c r="AF24">
        <v>5.961561866125761</v>
      </c>
      <c r="AG24">
        <v>27.651748000000001</v>
      </c>
      <c r="AH24">
        <v>19.930780992608234</v>
      </c>
      <c r="AI24">
        <v>1.0848208955223879</v>
      </c>
      <c r="AJ24">
        <v>0</v>
      </c>
      <c r="AK24">
        <v>22.006099290780149</v>
      </c>
      <c r="AL24">
        <v>18.919607573149737</v>
      </c>
      <c r="AM24">
        <v>0</v>
      </c>
      <c r="AN24">
        <v>0</v>
      </c>
      <c r="AO24">
        <v>4.4490960000000008</v>
      </c>
      <c r="AP24">
        <v>4.9146480000000006</v>
      </c>
      <c r="AQ24">
        <v>10.037168253968254</v>
      </c>
      <c r="AR24">
        <v>2.2092817028985499</v>
      </c>
      <c r="AS24">
        <v>2.2925780553077608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709.07506272837497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203.71818506910958</v>
      </c>
      <c r="L25">
        <v>9.08</v>
      </c>
      <c r="M25">
        <v>30.93</v>
      </c>
      <c r="N25">
        <v>50.599999999999994</v>
      </c>
      <c r="O25">
        <v>71.47</v>
      </c>
      <c r="P25">
        <v>26.599999999999994</v>
      </c>
      <c r="Q25">
        <v>8.76</v>
      </c>
      <c r="R25">
        <v>18.059999999999999</v>
      </c>
      <c r="S25">
        <v>0</v>
      </c>
      <c r="T25">
        <v>0</v>
      </c>
      <c r="U25">
        <v>59.078516882138814</v>
      </c>
      <c r="V25">
        <v>6.2799999999999994</v>
      </c>
      <c r="W25">
        <v>19.14</v>
      </c>
      <c r="X25">
        <v>63.18439176977617</v>
      </c>
      <c r="Y25">
        <v>0</v>
      </c>
      <c r="Z25">
        <v>2.7800209090909083</v>
      </c>
      <c r="AA25">
        <v>0</v>
      </c>
      <c r="AB25">
        <v>5.6124621155288814</v>
      </c>
      <c r="AC25">
        <v>4.1242555363593532</v>
      </c>
      <c r="AD25">
        <v>7.7652808478425444</v>
      </c>
      <c r="AE25">
        <v>18.310778198334596</v>
      </c>
      <c r="AF25">
        <v>5.961561866125761</v>
      </c>
      <c r="AG25">
        <v>27.651748000000001</v>
      </c>
      <c r="AH25">
        <v>29.896171488912344</v>
      </c>
      <c r="AI25">
        <v>2.7098562450903372</v>
      </c>
      <c r="AJ25">
        <v>0</v>
      </c>
      <c r="AK25">
        <v>22.006099290780149</v>
      </c>
      <c r="AL25">
        <v>15.562421686746983</v>
      </c>
      <c r="AM25">
        <v>0</v>
      </c>
      <c r="AN25">
        <v>0</v>
      </c>
      <c r="AO25">
        <v>4.3568639999999998</v>
      </c>
      <c r="AP25">
        <v>4.9146480000000006</v>
      </c>
      <c r="AQ25">
        <v>10.037168253968254</v>
      </c>
      <c r="AR25">
        <v>2.2092817028985499</v>
      </c>
      <c r="AS25">
        <v>2.2925780553077608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733.09228991801115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194.988119092234</v>
      </c>
      <c r="L26">
        <v>9.08</v>
      </c>
      <c r="M26">
        <v>30.93</v>
      </c>
      <c r="N26">
        <v>50.599999999999994</v>
      </c>
      <c r="O26">
        <v>71.47</v>
      </c>
      <c r="P26">
        <v>26.599999999999994</v>
      </c>
      <c r="Q26">
        <v>8.76</v>
      </c>
      <c r="R26">
        <v>18.059999999999999</v>
      </c>
      <c r="S26">
        <v>0</v>
      </c>
      <c r="T26">
        <v>0</v>
      </c>
      <c r="U26">
        <v>59.078516882138814</v>
      </c>
      <c r="V26">
        <v>6.2799999999999994</v>
      </c>
      <c r="W26">
        <v>19.14</v>
      </c>
      <c r="X26">
        <v>63.18439176977617</v>
      </c>
      <c r="Y26">
        <v>0</v>
      </c>
      <c r="Z26">
        <v>2.7800209090909083</v>
      </c>
      <c r="AA26">
        <v>5.0512658227848108</v>
      </c>
      <c r="AB26">
        <v>11.220532633158287</v>
      </c>
      <c r="AC26">
        <v>8.2485110727187063</v>
      </c>
      <c r="AD26">
        <v>11.709411052233158</v>
      </c>
      <c r="AE26">
        <v>18.310778198334596</v>
      </c>
      <c r="AF26">
        <v>11.936987829614607</v>
      </c>
      <c r="AG26">
        <v>27.651748000000001</v>
      </c>
      <c r="AH26">
        <v>37.889565364308339</v>
      </c>
      <c r="AI26">
        <v>20.879508248232518</v>
      </c>
      <c r="AJ26">
        <v>0</v>
      </c>
      <c r="AK26">
        <v>22.006099290780149</v>
      </c>
      <c r="AL26">
        <v>27.752736660929433</v>
      </c>
      <c r="AM26">
        <v>0</v>
      </c>
      <c r="AN26">
        <v>0</v>
      </c>
      <c r="AO26">
        <v>4.1065199999999997</v>
      </c>
      <c r="AP26">
        <v>4.9146480000000006</v>
      </c>
      <c r="AQ26">
        <v>10.037168253968254</v>
      </c>
      <c r="AR26">
        <v>2.2092817028985499</v>
      </c>
      <c r="AS26">
        <v>2.2925780553077608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787.16838883850926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182.37</v>
      </c>
      <c r="L27">
        <v>9.08</v>
      </c>
      <c r="M27">
        <v>30.93</v>
      </c>
      <c r="N27">
        <v>50.599999999999994</v>
      </c>
      <c r="O27">
        <v>71.47</v>
      </c>
      <c r="P27">
        <v>26.599999999999994</v>
      </c>
      <c r="Q27">
        <v>8.76</v>
      </c>
      <c r="R27">
        <v>18.059999999999999</v>
      </c>
      <c r="S27">
        <v>0</v>
      </c>
      <c r="T27">
        <v>0</v>
      </c>
      <c r="U27">
        <v>59.078516882138814</v>
      </c>
      <c r="V27">
        <v>6.2799999999999994</v>
      </c>
      <c r="W27">
        <v>19.14</v>
      </c>
      <c r="X27">
        <v>63.18439176977617</v>
      </c>
      <c r="Y27">
        <v>0</v>
      </c>
      <c r="Z27">
        <v>8.335670909090906</v>
      </c>
      <c r="AA27">
        <v>5.9868481012658243</v>
      </c>
      <c r="AB27">
        <v>17.377552888222052</v>
      </c>
      <c r="AC27">
        <v>13.022809015234802</v>
      </c>
      <c r="AD27">
        <v>16.040048448145349</v>
      </c>
      <c r="AE27">
        <v>21.060249810749436</v>
      </c>
      <c r="AF27">
        <v>17.898549695740368</v>
      </c>
      <c r="AG27">
        <v>27.651748000000001</v>
      </c>
      <c r="AH27">
        <v>49.826952481520586</v>
      </c>
      <c r="AI27">
        <v>20.879508248232518</v>
      </c>
      <c r="AJ27">
        <v>0</v>
      </c>
      <c r="AK27">
        <v>22.006099290780149</v>
      </c>
      <c r="AL27">
        <v>57.452641135972456</v>
      </c>
      <c r="AM27">
        <v>0</v>
      </c>
      <c r="AN27">
        <v>0</v>
      </c>
      <c r="AO27">
        <v>3.9484080000000001</v>
      </c>
      <c r="AP27">
        <v>5.5646640000000005</v>
      </c>
      <c r="AQ27">
        <v>20.933873015873015</v>
      </c>
      <c r="AR27">
        <v>2.2092817028985499</v>
      </c>
      <c r="AS27">
        <v>2.2925780553077608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858.04039145094885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170.73</v>
      </c>
      <c r="L28">
        <v>9.08</v>
      </c>
      <c r="M28">
        <v>30.93</v>
      </c>
      <c r="N28">
        <v>50.599999999999994</v>
      </c>
      <c r="O28">
        <v>71.47</v>
      </c>
      <c r="P28">
        <v>26.599999999999994</v>
      </c>
      <c r="Q28">
        <v>8.76</v>
      </c>
      <c r="R28">
        <v>18.059999999999999</v>
      </c>
      <c r="S28">
        <v>0</v>
      </c>
      <c r="T28">
        <v>0</v>
      </c>
      <c r="U28">
        <v>59.078516882138814</v>
      </c>
      <c r="V28">
        <v>6.2799999999999994</v>
      </c>
      <c r="W28">
        <v>19.14</v>
      </c>
      <c r="X28">
        <v>63.18439176977617</v>
      </c>
      <c r="Y28">
        <v>0</v>
      </c>
      <c r="Z28">
        <v>8.335670909090906</v>
      </c>
      <c r="AA28">
        <v>5.9868481012658243</v>
      </c>
      <c r="AB28">
        <v>17.377552888222052</v>
      </c>
      <c r="AC28">
        <v>13.022809015234802</v>
      </c>
      <c r="AD28">
        <v>16.040048448145349</v>
      </c>
      <c r="AE28">
        <v>21.060249810749436</v>
      </c>
      <c r="AF28">
        <v>17.898549695740368</v>
      </c>
      <c r="AG28">
        <v>27.651748000000001</v>
      </c>
      <c r="AH28">
        <v>49.826952481520586</v>
      </c>
      <c r="AI28">
        <v>20.879508248232518</v>
      </c>
      <c r="AJ28">
        <v>0</v>
      </c>
      <c r="AK28">
        <v>22.006099290780149</v>
      </c>
      <c r="AL28">
        <v>57.452641135972456</v>
      </c>
      <c r="AM28">
        <v>0</v>
      </c>
      <c r="AN28">
        <v>0</v>
      </c>
      <c r="AO28">
        <v>3.8166480000000003</v>
      </c>
      <c r="AP28">
        <v>5.5646640000000005</v>
      </c>
      <c r="AQ28">
        <v>20.933873015873015</v>
      </c>
      <c r="AR28">
        <v>2.8241911231884047</v>
      </c>
      <c r="AS28">
        <v>2.2925780553077608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846.88354087123867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159.08778849449203</v>
      </c>
      <c r="L29">
        <v>9.08</v>
      </c>
      <c r="M29">
        <v>30.93</v>
      </c>
      <c r="N29">
        <v>50.599999999999994</v>
      </c>
      <c r="O29">
        <v>71.47</v>
      </c>
      <c r="P29">
        <v>26.599999999999994</v>
      </c>
      <c r="Q29">
        <v>8.76</v>
      </c>
      <c r="R29">
        <v>18.059999999999999</v>
      </c>
      <c r="S29">
        <v>0</v>
      </c>
      <c r="T29">
        <v>0</v>
      </c>
      <c r="U29">
        <v>59.078516882138814</v>
      </c>
      <c r="V29">
        <v>6.2799999999999994</v>
      </c>
      <c r="W29">
        <v>19.14</v>
      </c>
      <c r="X29">
        <v>63.18439176977617</v>
      </c>
      <c r="Y29">
        <v>0</v>
      </c>
      <c r="Z29">
        <v>8.335670909090906</v>
      </c>
      <c r="AA29">
        <v>5.9868481012658243</v>
      </c>
      <c r="AB29">
        <v>17.377552888222052</v>
      </c>
      <c r="AC29">
        <v>13.022809015234802</v>
      </c>
      <c r="AD29">
        <v>16.040048448145349</v>
      </c>
      <c r="AE29">
        <v>21.060249810749436</v>
      </c>
      <c r="AF29">
        <v>17.898549695740368</v>
      </c>
      <c r="AG29">
        <v>27.651748000000001</v>
      </c>
      <c r="AH29">
        <v>49.826952481520586</v>
      </c>
      <c r="AI29">
        <v>20.879508248232518</v>
      </c>
      <c r="AJ29">
        <v>0</v>
      </c>
      <c r="AK29">
        <v>22.006099290780149</v>
      </c>
      <c r="AL29">
        <v>57.452641135972456</v>
      </c>
      <c r="AM29">
        <v>0</v>
      </c>
      <c r="AN29">
        <v>0</v>
      </c>
      <c r="AO29">
        <v>3.8166480000000003</v>
      </c>
      <c r="AP29">
        <v>5.5646640000000005</v>
      </c>
      <c r="AQ29">
        <v>20.933873015873015</v>
      </c>
      <c r="AR29">
        <v>4.2296983695652157</v>
      </c>
      <c r="AS29">
        <v>2.2925780553077608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836.64683661210745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159.08778849449203</v>
      </c>
      <c r="L30">
        <v>9.08</v>
      </c>
      <c r="M30">
        <v>30.93</v>
      </c>
      <c r="N30">
        <v>50.599999999999994</v>
      </c>
      <c r="O30">
        <v>71.47</v>
      </c>
      <c r="P30">
        <v>26.599999999999994</v>
      </c>
      <c r="Q30">
        <v>8.76</v>
      </c>
      <c r="R30">
        <v>18.059999999999999</v>
      </c>
      <c r="S30">
        <v>0</v>
      </c>
      <c r="T30">
        <v>0</v>
      </c>
      <c r="U30">
        <v>59.078516882138814</v>
      </c>
      <c r="V30">
        <v>6.2799999999999994</v>
      </c>
      <c r="W30">
        <v>19.14</v>
      </c>
      <c r="X30">
        <v>63.18439176977617</v>
      </c>
      <c r="Y30">
        <v>0</v>
      </c>
      <c r="Z30">
        <v>8.335670909090906</v>
      </c>
      <c r="AA30">
        <v>5.9868481012658243</v>
      </c>
      <c r="AB30">
        <v>17.377552888222052</v>
      </c>
      <c r="AC30">
        <v>13.022809015234802</v>
      </c>
      <c r="AD30">
        <v>16.040048448145349</v>
      </c>
      <c r="AE30">
        <v>21.060249810749436</v>
      </c>
      <c r="AF30">
        <v>17.898549695740368</v>
      </c>
      <c r="AG30">
        <v>27.651748000000001</v>
      </c>
      <c r="AH30">
        <v>49.826952481520586</v>
      </c>
      <c r="AI30">
        <v>14.102671641791041</v>
      </c>
      <c r="AJ30">
        <v>0</v>
      </c>
      <c r="AK30">
        <v>22.006099290780149</v>
      </c>
      <c r="AL30">
        <v>57.452641135972456</v>
      </c>
      <c r="AM30">
        <v>0</v>
      </c>
      <c r="AN30">
        <v>0</v>
      </c>
      <c r="AO30">
        <v>3.8605679999999993</v>
      </c>
      <c r="AP30">
        <v>5.5646640000000005</v>
      </c>
      <c r="AQ30">
        <v>20.628876190476191</v>
      </c>
      <c r="AR30">
        <v>20.696094202898543</v>
      </c>
      <c r="AS30">
        <v>2.2925780553077608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846.07531901360244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155.20774567050955</v>
      </c>
      <c r="L31">
        <v>9.08</v>
      </c>
      <c r="M31">
        <v>30.93</v>
      </c>
      <c r="N31">
        <v>50.599999999999994</v>
      </c>
      <c r="O31">
        <v>71.47</v>
      </c>
      <c r="P31">
        <v>26.599999999999994</v>
      </c>
      <c r="Q31">
        <v>8.76</v>
      </c>
      <c r="R31">
        <v>18.059999999999999</v>
      </c>
      <c r="S31">
        <v>0</v>
      </c>
      <c r="T31">
        <v>0</v>
      </c>
      <c r="U31">
        <v>59.078516882138814</v>
      </c>
      <c r="V31">
        <v>6.2799999999999994</v>
      </c>
      <c r="W31">
        <v>19.14</v>
      </c>
      <c r="X31">
        <v>63.18439176977617</v>
      </c>
      <c r="Y31">
        <v>0</v>
      </c>
      <c r="Z31">
        <v>2.7800209090909083</v>
      </c>
      <c r="AA31">
        <v>5.0512658227848108</v>
      </c>
      <c r="AB31">
        <v>16.832994748687167</v>
      </c>
      <c r="AC31">
        <v>8.2485110727187063</v>
      </c>
      <c r="AD31">
        <v>11.709411052233158</v>
      </c>
      <c r="AE31">
        <v>18.310778198334596</v>
      </c>
      <c r="AF31">
        <v>6.6339705882352948</v>
      </c>
      <c r="AG31">
        <v>27.651748000000001</v>
      </c>
      <c r="AH31">
        <v>49.826952481520586</v>
      </c>
      <c r="AI31">
        <v>14.102671641791041</v>
      </c>
      <c r="AJ31">
        <v>0</v>
      </c>
      <c r="AK31">
        <v>22.006099290780149</v>
      </c>
      <c r="AL31">
        <v>20.187877796901891</v>
      </c>
      <c r="AM31">
        <v>0</v>
      </c>
      <c r="AN31">
        <v>0</v>
      </c>
      <c r="AO31">
        <v>3.9835440000000006</v>
      </c>
      <c r="AP31">
        <v>4.9146480000000006</v>
      </c>
      <c r="AQ31">
        <v>10.037168253968254</v>
      </c>
      <c r="AR31">
        <v>20.696094202898543</v>
      </c>
      <c r="AS31">
        <v>2.2925780553077608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763.65698843767757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161.99781955976056</v>
      </c>
      <c r="L32">
        <v>9.08</v>
      </c>
      <c r="M32">
        <v>30.93</v>
      </c>
      <c r="N32">
        <v>50.599999999999994</v>
      </c>
      <c r="O32">
        <v>71.47</v>
      </c>
      <c r="P32">
        <v>26.599999999999994</v>
      </c>
      <c r="Q32">
        <v>8.76</v>
      </c>
      <c r="R32">
        <v>18.059999999999999</v>
      </c>
      <c r="S32">
        <v>0</v>
      </c>
      <c r="T32">
        <v>0</v>
      </c>
      <c r="U32">
        <v>59.078516882138814</v>
      </c>
      <c r="V32">
        <v>6.2799999999999994</v>
      </c>
      <c r="W32">
        <v>19.14</v>
      </c>
      <c r="X32">
        <v>63.18439176977617</v>
      </c>
      <c r="Y32">
        <v>0</v>
      </c>
      <c r="Z32">
        <v>2.7800209090909083</v>
      </c>
      <c r="AA32">
        <v>0</v>
      </c>
      <c r="AB32">
        <v>11.220532633158287</v>
      </c>
      <c r="AC32">
        <v>4.1242555363593532</v>
      </c>
      <c r="AD32">
        <v>7.7652808478425444</v>
      </c>
      <c r="AE32">
        <v>18.310778198334596</v>
      </c>
      <c r="AF32">
        <v>5.961561866125761</v>
      </c>
      <c r="AG32">
        <v>27.651748000000001</v>
      </c>
      <c r="AH32">
        <v>37.806117845828929</v>
      </c>
      <c r="AI32">
        <v>2.1696417910447758</v>
      </c>
      <c r="AJ32">
        <v>0</v>
      </c>
      <c r="AK32">
        <v>22.006099290780149</v>
      </c>
      <c r="AL32">
        <v>18.919607573149737</v>
      </c>
      <c r="AM32">
        <v>0</v>
      </c>
      <c r="AN32">
        <v>0</v>
      </c>
      <c r="AO32">
        <v>4.0669919999999999</v>
      </c>
      <c r="AP32">
        <v>4.9146480000000006</v>
      </c>
      <c r="AQ32">
        <v>0</v>
      </c>
      <c r="AR32">
        <v>4.7040570652173894</v>
      </c>
      <c r="AS32">
        <v>2.2925780553077608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699.87464782391578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168.79</v>
      </c>
      <c r="L33">
        <v>9.08</v>
      </c>
      <c r="M33">
        <v>30.93</v>
      </c>
      <c r="N33">
        <v>50.599999999999994</v>
      </c>
      <c r="O33">
        <v>71.47</v>
      </c>
      <c r="P33">
        <v>26.599999999999994</v>
      </c>
      <c r="Q33">
        <v>8.76</v>
      </c>
      <c r="R33">
        <v>18.059999999999999</v>
      </c>
      <c r="S33">
        <v>0</v>
      </c>
      <c r="T33">
        <v>0</v>
      </c>
      <c r="U33">
        <v>59.078516882138814</v>
      </c>
      <c r="V33">
        <v>6.2799999999999994</v>
      </c>
      <c r="W33">
        <v>19.14</v>
      </c>
      <c r="X33">
        <v>63.18439176977617</v>
      </c>
      <c r="Y33">
        <v>0</v>
      </c>
      <c r="Z33">
        <v>2.7800209090909083</v>
      </c>
      <c r="AA33">
        <v>0</v>
      </c>
      <c r="AB33">
        <v>5.1118199549887464</v>
      </c>
      <c r="AC33">
        <v>4.1242555363593532</v>
      </c>
      <c r="AD33">
        <v>7.7652808478425444</v>
      </c>
      <c r="AE33">
        <v>18.310778198334596</v>
      </c>
      <c r="AF33">
        <v>5.961561866125761</v>
      </c>
      <c r="AG33">
        <v>27.651748000000001</v>
      </c>
      <c r="AH33">
        <v>29.896171488912344</v>
      </c>
      <c r="AI33">
        <v>1.0848208955223879</v>
      </c>
      <c r="AJ33">
        <v>0</v>
      </c>
      <c r="AK33">
        <v>22.006099290780149</v>
      </c>
      <c r="AL33">
        <v>18.919607573149737</v>
      </c>
      <c r="AM33">
        <v>0</v>
      </c>
      <c r="AN33">
        <v>0</v>
      </c>
      <c r="AO33">
        <v>4.2163199999999996</v>
      </c>
      <c r="AP33">
        <v>4.9146480000000006</v>
      </c>
      <c r="AQ33">
        <v>0</v>
      </c>
      <c r="AR33">
        <v>3.2941576086956506</v>
      </c>
      <c r="AS33">
        <v>2.2925780553077608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690.30277687702494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193.04810377398093</v>
      </c>
      <c r="L34">
        <v>9.08</v>
      </c>
      <c r="M34">
        <v>30.93</v>
      </c>
      <c r="N34">
        <v>50.599999999999994</v>
      </c>
      <c r="O34">
        <v>71.47</v>
      </c>
      <c r="P34">
        <v>26.599999999999994</v>
      </c>
      <c r="Q34">
        <v>8.76</v>
      </c>
      <c r="R34">
        <v>18.059999999999999</v>
      </c>
      <c r="S34">
        <v>0</v>
      </c>
      <c r="T34">
        <v>0</v>
      </c>
      <c r="U34">
        <v>59.078516882138814</v>
      </c>
      <c r="V34">
        <v>6.2799999999999994</v>
      </c>
      <c r="W34">
        <v>19.14</v>
      </c>
      <c r="X34">
        <v>63.18439176977617</v>
      </c>
      <c r="Y34">
        <v>0</v>
      </c>
      <c r="Z34">
        <v>2.7800209090909083</v>
      </c>
      <c r="AA34">
        <v>0</v>
      </c>
      <c r="AB34">
        <v>5.1118199549887464</v>
      </c>
      <c r="AC34">
        <v>4.1242555363593532</v>
      </c>
      <c r="AD34">
        <v>7.7652808478425444</v>
      </c>
      <c r="AE34">
        <v>18.310778198334596</v>
      </c>
      <c r="AF34">
        <v>5.961561866125761</v>
      </c>
      <c r="AG34">
        <v>27.651748000000001</v>
      </c>
      <c r="AH34">
        <v>29.896171488912344</v>
      </c>
      <c r="AI34">
        <v>0</v>
      </c>
      <c r="AJ34">
        <v>0</v>
      </c>
      <c r="AK34">
        <v>22.006099290780149</v>
      </c>
      <c r="AL34">
        <v>18.919607573149737</v>
      </c>
      <c r="AM34">
        <v>0</v>
      </c>
      <c r="AN34">
        <v>0</v>
      </c>
      <c r="AO34">
        <v>4.3832160000000009</v>
      </c>
      <c r="AP34">
        <v>4.9146480000000006</v>
      </c>
      <c r="AQ34">
        <v>0</v>
      </c>
      <c r="AR34">
        <v>3.2941576086956506</v>
      </c>
      <c r="AS34">
        <v>2.2925780553077608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713.6429557554834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169.23</v>
      </c>
      <c r="L35">
        <v>9.08</v>
      </c>
      <c r="M35">
        <v>30.93</v>
      </c>
      <c r="N35">
        <v>50.599999999999994</v>
      </c>
      <c r="O35">
        <v>71.47</v>
      </c>
      <c r="P35">
        <v>26.599999999999994</v>
      </c>
      <c r="Q35">
        <v>8.76</v>
      </c>
      <c r="R35">
        <v>18.059999999999999</v>
      </c>
      <c r="S35">
        <v>0</v>
      </c>
      <c r="T35">
        <v>0</v>
      </c>
      <c r="U35">
        <v>59.078516882138814</v>
      </c>
      <c r="V35">
        <v>6.2799999999999994</v>
      </c>
      <c r="W35">
        <v>19.14</v>
      </c>
      <c r="X35">
        <v>63.18439176977617</v>
      </c>
      <c r="Y35">
        <v>0</v>
      </c>
      <c r="Z35">
        <v>2.7800209090909083</v>
      </c>
      <c r="AA35">
        <v>0</v>
      </c>
      <c r="AB35">
        <v>5.1118199549887464</v>
      </c>
      <c r="AC35">
        <v>4.1242555363593532</v>
      </c>
      <c r="AD35">
        <v>7.7652808478425444</v>
      </c>
      <c r="AE35">
        <v>18.310778198334596</v>
      </c>
      <c r="AF35">
        <v>5.961561866125761</v>
      </c>
      <c r="AG35">
        <v>27.651748000000001</v>
      </c>
      <c r="AH35">
        <v>29.896171488912344</v>
      </c>
      <c r="AI35">
        <v>0</v>
      </c>
      <c r="AJ35">
        <v>0</v>
      </c>
      <c r="AK35">
        <v>22.006099290780149</v>
      </c>
      <c r="AL35">
        <v>18.919607573149737</v>
      </c>
      <c r="AM35">
        <v>0</v>
      </c>
      <c r="AN35">
        <v>0</v>
      </c>
      <c r="AO35">
        <v>4.3832160000000009</v>
      </c>
      <c r="AP35">
        <v>4.9146480000000006</v>
      </c>
      <c r="AQ35">
        <v>0</v>
      </c>
      <c r="AR35">
        <v>3.2941576086956506</v>
      </c>
      <c r="AS35">
        <v>2.2925780553077608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689.82485198150255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136.79000000000002</v>
      </c>
      <c r="L36">
        <v>9.08</v>
      </c>
      <c r="M36">
        <v>30.93</v>
      </c>
      <c r="N36">
        <v>50.599999999999994</v>
      </c>
      <c r="O36">
        <v>71.47</v>
      </c>
      <c r="P36">
        <v>26.599999999999994</v>
      </c>
      <c r="Q36">
        <v>8.76</v>
      </c>
      <c r="R36">
        <v>18.059999999999999</v>
      </c>
      <c r="S36">
        <v>0</v>
      </c>
      <c r="T36">
        <v>0</v>
      </c>
      <c r="U36">
        <v>59.078516882138814</v>
      </c>
      <c r="V36">
        <v>6.2799999999999994</v>
      </c>
      <c r="W36">
        <v>19.14</v>
      </c>
      <c r="X36">
        <v>63.18439176977617</v>
      </c>
      <c r="Y36">
        <v>0</v>
      </c>
      <c r="Z36">
        <v>2.7800209090909083</v>
      </c>
      <c r="AA36">
        <v>0</v>
      </c>
      <c r="AB36">
        <v>5.1118199549887464</v>
      </c>
      <c r="AC36">
        <v>4.1242555363593532</v>
      </c>
      <c r="AD36">
        <v>7.7652808478425444</v>
      </c>
      <c r="AE36">
        <v>18.310778198334596</v>
      </c>
      <c r="AF36">
        <v>5.961561866125761</v>
      </c>
      <c r="AG36">
        <v>27.651748000000001</v>
      </c>
      <c r="AH36">
        <v>29.896171488912344</v>
      </c>
      <c r="AI36">
        <v>0</v>
      </c>
      <c r="AJ36">
        <v>0</v>
      </c>
      <c r="AK36">
        <v>22.006099290780149</v>
      </c>
      <c r="AL36">
        <v>18.919607573149737</v>
      </c>
      <c r="AM36">
        <v>0</v>
      </c>
      <c r="AN36">
        <v>0</v>
      </c>
      <c r="AO36">
        <v>4.3832160000000009</v>
      </c>
      <c r="AP36">
        <v>4.9146480000000006</v>
      </c>
      <c r="AQ36">
        <v>0</v>
      </c>
      <c r="AR36">
        <v>3.2941576086956506</v>
      </c>
      <c r="AS36">
        <v>2.2925780553077608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657.38485198150249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136.79000000000002</v>
      </c>
      <c r="L37">
        <v>9.08</v>
      </c>
      <c r="M37">
        <v>30.93</v>
      </c>
      <c r="N37">
        <v>50.599999999999994</v>
      </c>
      <c r="O37">
        <v>71.47</v>
      </c>
      <c r="P37">
        <v>26.599999999999994</v>
      </c>
      <c r="Q37">
        <v>8.76</v>
      </c>
      <c r="R37">
        <v>18.059999999999999</v>
      </c>
      <c r="S37">
        <v>0</v>
      </c>
      <c r="T37">
        <v>0</v>
      </c>
      <c r="U37">
        <v>59.078516882138814</v>
      </c>
      <c r="V37">
        <v>6.2799999999999994</v>
      </c>
      <c r="W37">
        <v>19.14</v>
      </c>
      <c r="X37">
        <v>63.18439176977617</v>
      </c>
      <c r="Y37">
        <v>0</v>
      </c>
      <c r="Z37">
        <v>2.7800209090909083</v>
      </c>
      <c r="AA37">
        <v>0</v>
      </c>
      <c r="AB37">
        <v>5.1118199549887464</v>
      </c>
      <c r="AC37">
        <v>4.1242555363593532</v>
      </c>
      <c r="AD37">
        <v>7.7652808478425444</v>
      </c>
      <c r="AE37">
        <v>18.310778198334596</v>
      </c>
      <c r="AF37">
        <v>5.961561866125761</v>
      </c>
      <c r="AG37">
        <v>27.651748000000001</v>
      </c>
      <c r="AH37">
        <v>29.896171488912344</v>
      </c>
      <c r="AI37">
        <v>0</v>
      </c>
      <c r="AJ37">
        <v>0</v>
      </c>
      <c r="AK37">
        <v>22.006099290780149</v>
      </c>
      <c r="AL37">
        <v>18.919607573149737</v>
      </c>
      <c r="AM37">
        <v>0</v>
      </c>
      <c r="AN37">
        <v>0</v>
      </c>
      <c r="AO37">
        <v>4.4490960000000008</v>
      </c>
      <c r="AP37">
        <v>4.9146480000000006</v>
      </c>
      <c r="AQ37">
        <v>0</v>
      </c>
      <c r="AR37">
        <v>3.2941576086956506</v>
      </c>
      <c r="AS37">
        <v>2.2925780553077608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657.4507319815026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136.79000000000002</v>
      </c>
      <c r="L38">
        <v>9.08</v>
      </c>
      <c r="M38">
        <v>30.93</v>
      </c>
      <c r="N38">
        <v>50.599999999999994</v>
      </c>
      <c r="O38">
        <v>71.47</v>
      </c>
      <c r="P38">
        <v>26.599999999999994</v>
      </c>
      <c r="Q38">
        <v>8.76</v>
      </c>
      <c r="R38">
        <v>18.059999999999999</v>
      </c>
      <c r="S38">
        <v>0</v>
      </c>
      <c r="T38">
        <v>0</v>
      </c>
      <c r="U38">
        <v>59.078516882138814</v>
      </c>
      <c r="V38">
        <v>6.2799999999999994</v>
      </c>
      <c r="W38">
        <v>19.14</v>
      </c>
      <c r="X38">
        <v>63.18439176977617</v>
      </c>
      <c r="Y38">
        <v>0</v>
      </c>
      <c r="Z38">
        <v>2.7800209090909083</v>
      </c>
      <c r="AA38">
        <v>0</v>
      </c>
      <c r="AB38">
        <v>5.1118199549887464</v>
      </c>
      <c r="AC38">
        <v>4.1242555363593532</v>
      </c>
      <c r="AD38">
        <v>7.7652808478425444</v>
      </c>
      <c r="AE38">
        <v>18.310778198334596</v>
      </c>
      <c r="AF38">
        <v>5.961561866125761</v>
      </c>
      <c r="AG38">
        <v>27.651748000000001</v>
      </c>
      <c r="AH38">
        <v>29.896171488912344</v>
      </c>
      <c r="AI38">
        <v>0</v>
      </c>
      <c r="AJ38">
        <v>0</v>
      </c>
      <c r="AK38">
        <v>22.006099290780149</v>
      </c>
      <c r="AL38">
        <v>18.919607573149737</v>
      </c>
      <c r="AM38">
        <v>0</v>
      </c>
      <c r="AN38">
        <v>0</v>
      </c>
      <c r="AO38">
        <v>4.4490960000000008</v>
      </c>
      <c r="AP38">
        <v>4.9146480000000006</v>
      </c>
      <c r="AQ38">
        <v>0</v>
      </c>
      <c r="AR38">
        <v>20.696094202898543</v>
      </c>
      <c r="AS38">
        <v>2.2925780553077608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674.85266857570548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136.79000000000002</v>
      </c>
      <c r="L39">
        <v>9.08</v>
      </c>
      <c r="M39">
        <v>30.93</v>
      </c>
      <c r="N39">
        <v>50.599999999999994</v>
      </c>
      <c r="O39">
        <v>71.47</v>
      </c>
      <c r="P39">
        <v>26.599999999999994</v>
      </c>
      <c r="Q39">
        <v>8.76</v>
      </c>
      <c r="R39">
        <v>18.059999999999999</v>
      </c>
      <c r="S39">
        <v>0</v>
      </c>
      <c r="T39">
        <v>0</v>
      </c>
      <c r="U39">
        <v>59.078516882138814</v>
      </c>
      <c r="V39">
        <v>6.2799999999999994</v>
      </c>
      <c r="W39">
        <v>19.14</v>
      </c>
      <c r="X39">
        <v>63.18439176977617</v>
      </c>
      <c r="Y39">
        <v>0</v>
      </c>
      <c r="Z39">
        <v>2.7800209090909083</v>
      </c>
      <c r="AA39">
        <v>0</v>
      </c>
      <c r="AB39">
        <v>1.0232423105776443</v>
      </c>
      <c r="AC39">
        <v>0</v>
      </c>
      <c r="AD39">
        <v>7.7652808478425444</v>
      </c>
      <c r="AE39">
        <v>14.04163058289175</v>
      </c>
      <c r="AF39">
        <v>5.961561866125761</v>
      </c>
      <c r="AG39">
        <v>27.651748000000001</v>
      </c>
      <c r="AH39">
        <v>29.896171488912344</v>
      </c>
      <c r="AI39">
        <v>0</v>
      </c>
      <c r="AJ39">
        <v>0</v>
      </c>
      <c r="AK39">
        <v>22.006099290780149</v>
      </c>
      <c r="AL39">
        <v>18.919607573149737</v>
      </c>
      <c r="AM39">
        <v>0</v>
      </c>
      <c r="AN39">
        <v>0</v>
      </c>
      <c r="AO39">
        <v>4.3217280000000002</v>
      </c>
      <c r="AP39">
        <v>4.9146480000000006</v>
      </c>
      <c r="AQ39">
        <v>0</v>
      </c>
      <c r="AR39">
        <v>20.696094202898543</v>
      </c>
      <c r="AS39">
        <v>11.462890276538806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671.41363200072328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136.79000000000002</v>
      </c>
      <c r="L40">
        <v>9.08</v>
      </c>
      <c r="M40">
        <v>30.93</v>
      </c>
      <c r="N40">
        <v>50.599999999999994</v>
      </c>
      <c r="O40">
        <v>71.47</v>
      </c>
      <c r="P40">
        <v>26.599999999999994</v>
      </c>
      <c r="Q40">
        <v>8.76</v>
      </c>
      <c r="R40">
        <v>18.059999999999999</v>
      </c>
      <c r="S40">
        <v>0</v>
      </c>
      <c r="T40">
        <v>0</v>
      </c>
      <c r="U40">
        <v>59.078516882138814</v>
      </c>
      <c r="V40">
        <v>6.2799999999999994</v>
      </c>
      <c r="W40">
        <v>19.14</v>
      </c>
      <c r="X40">
        <v>63.18439176977617</v>
      </c>
      <c r="Y40">
        <v>0</v>
      </c>
      <c r="Z40">
        <v>2.7800209090909083</v>
      </c>
      <c r="AA40">
        <v>0</v>
      </c>
      <c r="AB40">
        <v>1.0232423105776443</v>
      </c>
      <c r="AC40">
        <v>0</v>
      </c>
      <c r="AD40">
        <v>7.7652808478425444</v>
      </c>
      <c r="AE40">
        <v>14.04163058289175</v>
      </c>
      <c r="AF40">
        <v>5.961561866125761</v>
      </c>
      <c r="AG40">
        <v>27.651748000000001</v>
      </c>
      <c r="AH40">
        <v>19.930780992608234</v>
      </c>
      <c r="AI40">
        <v>0</v>
      </c>
      <c r="AJ40">
        <v>0</v>
      </c>
      <c r="AK40">
        <v>22.006099290780149</v>
      </c>
      <c r="AL40">
        <v>18.919607573149737</v>
      </c>
      <c r="AM40">
        <v>0</v>
      </c>
      <c r="AN40">
        <v>0</v>
      </c>
      <c r="AO40">
        <v>4.3217280000000002</v>
      </c>
      <c r="AP40">
        <v>4.9146480000000006</v>
      </c>
      <c r="AQ40">
        <v>0</v>
      </c>
      <c r="AR40">
        <v>4.7040570652173894</v>
      </c>
      <c r="AS40">
        <v>11.462890276538806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645.45620436673801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136.79000000000002</v>
      </c>
      <c r="L41">
        <v>9.08</v>
      </c>
      <c r="M41">
        <v>30.93</v>
      </c>
      <c r="N41">
        <v>50.599999999999994</v>
      </c>
      <c r="O41">
        <v>71.47</v>
      </c>
      <c r="P41">
        <v>26.599999999999994</v>
      </c>
      <c r="Q41">
        <v>8.76</v>
      </c>
      <c r="R41">
        <v>18.059999999999999</v>
      </c>
      <c r="S41">
        <v>0</v>
      </c>
      <c r="T41">
        <v>0</v>
      </c>
      <c r="U41">
        <v>59.078516882138814</v>
      </c>
      <c r="V41">
        <v>6.2799999999999994</v>
      </c>
      <c r="W41">
        <v>19.14</v>
      </c>
      <c r="X41">
        <v>63.18439176977617</v>
      </c>
      <c r="Y41">
        <v>0</v>
      </c>
      <c r="Z41">
        <v>2.7800209090909083</v>
      </c>
      <c r="AA41">
        <v>0</v>
      </c>
      <c r="AB41">
        <v>0.79487921980495102</v>
      </c>
      <c r="AC41">
        <v>0</v>
      </c>
      <c r="AD41">
        <v>7.7652808478425444</v>
      </c>
      <c r="AE41">
        <v>14.04163058289175</v>
      </c>
      <c r="AF41">
        <v>5.961561866125761</v>
      </c>
      <c r="AG41">
        <v>27.651748000000001</v>
      </c>
      <c r="AH41">
        <v>19.930780992608234</v>
      </c>
      <c r="AI41">
        <v>0</v>
      </c>
      <c r="AJ41">
        <v>0</v>
      </c>
      <c r="AK41">
        <v>22.006099290780149</v>
      </c>
      <c r="AL41">
        <v>18.919607573149737</v>
      </c>
      <c r="AM41">
        <v>0</v>
      </c>
      <c r="AN41">
        <v>0</v>
      </c>
      <c r="AO41">
        <v>3.9176640000000003</v>
      </c>
      <c r="AP41">
        <v>4.9146480000000006</v>
      </c>
      <c r="AQ41">
        <v>0</v>
      </c>
      <c r="AR41">
        <v>3.7641240942028973</v>
      </c>
      <c r="AS41">
        <v>11.462890276538806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643.88384430495069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136.79000000000002</v>
      </c>
      <c r="L42">
        <v>9.08</v>
      </c>
      <c r="M42">
        <v>30.93</v>
      </c>
      <c r="N42">
        <v>50.599999999999994</v>
      </c>
      <c r="O42">
        <v>71.47</v>
      </c>
      <c r="P42">
        <v>26.599999999999994</v>
      </c>
      <c r="Q42">
        <v>8.76</v>
      </c>
      <c r="R42">
        <v>18.059999999999999</v>
      </c>
      <c r="S42">
        <v>0</v>
      </c>
      <c r="T42">
        <v>0</v>
      </c>
      <c r="U42">
        <v>59.078516882138814</v>
      </c>
      <c r="V42">
        <v>6.2799999999999994</v>
      </c>
      <c r="W42">
        <v>19.14</v>
      </c>
      <c r="X42">
        <v>63.18439176977617</v>
      </c>
      <c r="Y42">
        <v>0</v>
      </c>
      <c r="Z42">
        <v>2.7800209090909083</v>
      </c>
      <c r="AA42">
        <v>0</v>
      </c>
      <c r="AB42">
        <v>0.79487921980495102</v>
      </c>
      <c r="AC42">
        <v>0</v>
      </c>
      <c r="AD42">
        <v>7.7652808478425444</v>
      </c>
      <c r="AE42">
        <v>14.04163058289175</v>
      </c>
      <c r="AF42">
        <v>5.961561866125761</v>
      </c>
      <c r="AG42">
        <v>27.651748000000001</v>
      </c>
      <c r="AH42">
        <v>19.930780992608234</v>
      </c>
      <c r="AI42">
        <v>0</v>
      </c>
      <c r="AJ42">
        <v>0</v>
      </c>
      <c r="AK42">
        <v>22.006099290780149</v>
      </c>
      <c r="AL42">
        <v>18.919607573149737</v>
      </c>
      <c r="AM42">
        <v>0</v>
      </c>
      <c r="AN42">
        <v>0</v>
      </c>
      <c r="AO42">
        <v>3.9176640000000003</v>
      </c>
      <c r="AP42">
        <v>4.9146480000000006</v>
      </c>
      <c r="AQ42">
        <v>0</v>
      </c>
      <c r="AR42">
        <v>3.7641240942028973</v>
      </c>
      <c r="AS42">
        <v>11.462890276538806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643.88384430495069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136.79000000000002</v>
      </c>
      <c r="L43">
        <v>9.0799999999999983</v>
      </c>
      <c r="M43">
        <v>30.93</v>
      </c>
      <c r="N43">
        <v>50.599999999999994</v>
      </c>
      <c r="O43">
        <v>71.47</v>
      </c>
      <c r="P43">
        <v>26.599999999999994</v>
      </c>
      <c r="Q43">
        <v>8.76</v>
      </c>
      <c r="R43">
        <v>18.059999999999999</v>
      </c>
      <c r="S43">
        <v>0</v>
      </c>
      <c r="T43">
        <v>0</v>
      </c>
      <c r="U43">
        <v>59.078516882138814</v>
      </c>
      <c r="V43">
        <v>6.2799999999999994</v>
      </c>
      <c r="W43">
        <v>19.14</v>
      </c>
      <c r="X43">
        <v>63.18439176977617</v>
      </c>
      <c r="Y43">
        <v>0</v>
      </c>
      <c r="Z43">
        <v>2.7800209090909083</v>
      </c>
      <c r="AA43">
        <v>0</v>
      </c>
      <c r="AB43">
        <v>0.79487921980495102</v>
      </c>
      <c r="AC43">
        <v>0</v>
      </c>
      <c r="AD43">
        <v>3.8826404239212722</v>
      </c>
      <c r="AE43">
        <v>14.04163058289175</v>
      </c>
      <c r="AF43">
        <v>5.961561866125761</v>
      </c>
      <c r="AG43">
        <v>27.651748000000001</v>
      </c>
      <c r="AH43">
        <v>19.930780992608234</v>
      </c>
      <c r="AI43">
        <v>0</v>
      </c>
      <c r="AJ43">
        <v>0</v>
      </c>
      <c r="AK43">
        <v>22.006099290780149</v>
      </c>
      <c r="AL43">
        <v>18.919607573149737</v>
      </c>
      <c r="AM43">
        <v>0</v>
      </c>
      <c r="AN43">
        <v>0</v>
      </c>
      <c r="AO43">
        <v>3.9176640000000003</v>
      </c>
      <c r="AP43">
        <v>4.9146480000000006</v>
      </c>
      <c r="AQ43">
        <v>0</v>
      </c>
      <c r="AR43">
        <v>3.7641240942028973</v>
      </c>
      <c r="AS43">
        <v>11.462890276538806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640.00120388102948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136.79000000000002</v>
      </c>
      <c r="L44">
        <v>9.08</v>
      </c>
      <c r="M44">
        <v>30.93</v>
      </c>
      <c r="N44">
        <v>50.599999999999994</v>
      </c>
      <c r="O44">
        <v>71.47</v>
      </c>
      <c r="P44">
        <v>26.599999999999994</v>
      </c>
      <c r="Q44">
        <v>8.76</v>
      </c>
      <c r="R44">
        <v>18.059999999999999</v>
      </c>
      <c r="S44">
        <v>0</v>
      </c>
      <c r="T44">
        <v>0</v>
      </c>
      <c r="U44">
        <v>59.078516882138814</v>
      </c>
      <c r="V44">
        <v>6.2799999999999994</v>
      </c>
      <c r="W44">
        <v>19.14</v>
      </c>
      <c r="X44">
        <v>63.18439176977617</v>
      </c>
      <c r="Y44">
        <v>0</v>
      </c>
      <c r="Z44">
        <v>2.7800209090909083</v>
      </c>
      <c r="AA44">
        <v>0</v>
      </c>
      <c r="AB44">
        <v>0.79487921980495102</v>
      </c>
      <c r="AC44">
        <v>0</v>
      </c>
      <c r="AD44">
        <v>3.8826404239212722</v>
      </c>
      <c r="AE44">
        <v>14.04163058289175</v>
      </c>
      <c r="AF44">
        <v>5.961561866125761</v>
      </c>
      <c r="AG44">
        <v>27.651748000000001</v>
      </c>
      <c r="AH44">
        <v>19.930780992608234</v>
      </c>
      <c r="AI44">
        <v>0</v>
      </c>
      <c r="AJ44">
        <v>0</v>
      </c>
      <c r="AK44">
        <v>22.006099290780149</v>
      </c>
      <c r="AL44">
        <v>18.919607573149737</v>
      </c>
      <c r="AM44">
        <v>0</v>
      </c>
      <c r="AN44">
        <v>0</v>
      </c>
      <c r="AO44">
        <v>3.9176640000000003</v>
      </c>
      <c r="AP44">
        <v>4.9146480000000006</v>
      </c>
      <c r="AQ44">
        <v>0</v>
      </c>
      <c r="AR44">
        <v>3.7641240942028973</v>
      </c>
      <c r="AS44">
        <v>11.462890276538806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640.00120388102948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136.79000000000002</v>
      </c>
      <c r="L45">
        <v>9.08</v>
      </c>
      <c r="M45">
        <v>30.93</v>
      </c>
      <c r="N45">
        <v>50.599999999999994</v>
      </c>
      <c r="O45">
        <v>71.47</v>
      </c>
      <c r="P45">
        <v>26.599999999999994</v>
      </c>
      <c r="Q45">
        <v>8.76</v>
      </c>
      <c r="R45">
        <v>18.059999999999999</v>
      </c>
      <c r="S45">
        <v>0</v>
      </c>
      <c r="T45">
        <v>0</v>
      </c>
      <c r="U45">
        <v>59.078516882138814</v>
      </c>
      <c r="V45">
        <v>6.2799999999999994</v>
      </c>
      <c r="W45">
        <v>19.14</v>
      </c>
      <c r="X45">
        <v>63.18439176977617</v>
      </c>
      <c r="Y45">
        <v>0</v>
      </c>
      <c r="Z45">
        <v>2.7800209090909083</v>
      </c>
      <c r="AA45">
        <v>0</v>
      </c>
      <c r="AB45">
        <v>0.79487921980495102</v>
      </c>
      <c r="AC45">
        <v>0</v>
      </c>
      <c r="AD45">
        <v>3.8826404239212722</v>
      </c>
      <c r="AE45">
        <v>14.04163058289175</v>
      </c>
      <c r="AF45">
        <v>5.961561866125761</v>
      </c>
      <c r="AG45">
        <v>27.651748000000001</v>
      </c>
      <c r="AH45">
        <v>17.752361562829989</v>
      </c>
      <c r="AI45">
        <v>0</v>
      </c>
      <c r="AJ45">
        <v>0</v>
      </c>
      <c r="AK45">
        <v>22.006099290780149</v>
      </c>
      <c r="AL45">
        <v>18.919607573149737</v>
      </c>
      <c r="AM45">
        <v>0</v>
      </c>
      <c r="AN45">
        <v>0</v>
      </c>
      <c r="AO45">
        <v>3.7683359999999997</v>
      </c>
      <c r="AP45">
        <v>4.9146480000000006</v>
      </c>
      <c r="AQ45">
        <v>0</v>
      </c>
      <c r="AR45">
        <v>3.7641240942028973</v>
      </c>
      <c r="AS45">
        <v>2.2925780553077608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628.50314423002021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136.79000000000002</v>
      </c>
      <c r="L46">
        <v>9.08</v>
      </c>
      <c r="M46">
        <v>30.93</v>
      </c>
      <c r="N46">
        <v>50.599999999999994</v>
      </c>
      <c r="O46">
        <v>71.47</v>
      </c>
      <c r="P46">
        <v>26.599999999999994</v>
      </c>
      <c r="Q46">
        <v>8.76</v>
      </c>
      <c r="R46">
        <v>18.059999999999999</v>
      </c>
      <c r="S46">
        <v>0</v>
      </c>
      <c r="T46">
        <v>0</v>
      </c>
      <c r="U46">
        <v>59.078516882138814</v>
      </c>
      <c r="V46">
        <v>6.2799999999999994</v>
      </c>
      <c r="W46">
        <v>19.14</v>
      </c>
      <c r="X46">
        <v>63.18439176977617</v>
      </c>
      <c r="Y46">
        <v>0</v>
      </c>
      <c r="Z46">
        <v>2.7800209090909083</v>
      </c>
      <c r="AA46">
        <v>0</v>
      </c>
      <c r="AB46">
        <v>0.79487921980495102</v>
      </c>
      <c r="AC46">
        <v>0</v>
      </c>
      <c r="AD46">
        <v>3.8826404239212722</v>
      </c>
      <c r="AE46">
        <v>14.04163058289175</v>
      </c>
      <c r="AF46">
        <v>5.961561866125761</v>
      </c>
      <c r="AG46">
        <v>27.651748000000001</v>
      </c>
      <c r="AH46">
        <v>17.752361562829989</v>
      </c>
      <c r="AI46">
        <v>0</v>
      </c>
      <c r="AJ46">
        <v>0</v>
      </c>
      <c r="AK46">
        <v>22.006099290780149</v>
      </c>
      <c r="AL46">
        <v>18.919607573149737</v>
      </c>
      <c r="AM46">
        <v>0</v>
      </c>
      <c r="AN46">
        <v>0</v>
      </c>
      <c r="AO46">
        <v>3.7683359999999997</v>
      </c>
      <c r="AP46">
        <v>4.9146480000000006</v>
      </c>
      <c r="AQ46">
        <v>0</v>
      </c>
      <c r="AR46">
        <v>3.7641240942028973</v>
      </c>
      <c r="AS46">
        <v>2.2925780553077608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628.50314423002021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136.79000000000002</v>
      </c>
      <c r="L47">
        <v>9.08</v>
      </c>
      <c r="M47">
        <v>30.93</v>
      </c>
      <c r="N47">
        <v>50.599999999999994</v>
      </c>
      <c r="O47">
        <v>71.47</v>
      </c>
      <c r="P47">
        <v>26.599999999999994</v>
      </c>
      <c r="Q47">
        <v>8.76</v>
      </c>
      <c r="R47">
        <v>18.059999999999999</v>
      </c>
      <c r="S47">
        <v>0</v>
      </c>
      <c r="T47">
        <v>0</v>
      </c>
      <c r="U47">
        <v>59.078516882138814</v>
      </c>
      <c r="V47">
        <v>6.2799999999999994</v>
      </c>
      <c r="W47">
        <v>19.14</v>
      </c>
      <c r="X47">
        <v>63.18439176977617</v>
      </c>
      <c r="Y47">
        <v>0</v>
      </c>
      <c r="Z47">
        <v>0</v>
      </c>
      <c r="AA47">
        <v>0</v>
      </c>
      <c r="AB47">
        <v>0.79487921980495102</v>
      </c>
      <c r="AC47">
        <v>0</v>
      </c>
      <c r="AD47">
        <v>3.8826404239212722</v>
      </c>
      <c r="AE47">
        <v>14.04163058289175</v>
      </c>
      <c r="AF47">
        <v>5.961561866125761</v>
      </c>
      <c r="AG47">
        <v>27.651748000000001</v>
      </c>
      <c r="AH47">
        <v>17.752361562829989</v>
      </c>
      <c r="AI47">
        <v>0</v>
      </c>
      <c r="AJ47">
        <v>0</v>
      </c>
      <c r="AK47">
        <v>22.006099290780149</v>
      </c>
      <c r="AL47">
        <v>15.129717728055075</v>
      </c>
      <c r="AM47">
        <v>0</v>
      </c>
      <c r="AN47">
        <v>0</v>
      </c>
      <c r="AO47">
        <v>3.7683359999999997</v>
      </c>
      <c r="AP47">
        <v>4.9146480000000006</v>
      </c>
      <c r="AQ47">
        <v>0</v>
      </c>
      <c r="AR47">
        <v>2.8241911231884047</v>
      </c>
      <c r="AS47">
        <v>2.2925780553077608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620.99330050482013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136.79000000000002</v>
      </c>
      <c r="L48">
        <v>9.08</v>
      </c>
      <c r="M48">
        <v>30.93</v>
      </c>
      <c r="N48">
        <v>50.599999999999994</v>
      </c>
      <c r="O48">
        <v>71.47</v>
      </c>
      <c r="P48">
        <v>26.599999999999994</v>
      </c>
      <c r="Q48">
        <v>8.76</v>
      </c>
      <c r="R48">
        <v>18.059999999999999</v>
      </c>
      <c r="S48">
        <v>0</v>
      </c>
      <c r="T48">
        <v>0</v>
      </c>
      <c r="U48">
        <v>59.078516882138814</v>
      </c>
      <c r="V48">
        <v>6.2799999999999994</v>
      </c>
      <c r="W48">
        <v>19.14</v>
      </c>
      <c r="X48">
        <v>63.18439176977617</v>
      </c>
      <c r="Y48">
        <v>0</v>
      </c>
      <c r="Z48">
        <v>0</v>
      </c>
      <c r="AA48">
        <v>0</v>
      </c>
      <c r="AB48">
        <v>0.79487921980495102</v>
      </c>
      <c r="AC48">
        <v>0</v>
      </c>
      <c r="AD48">
        <v>3.8826404239212722</v>
      </c>
      <c r="AE48">
        <v>14.04163058289175</v>
      </c>
      <c r="AF48">
        <v>5.961561866125761</v>
      </c>
      <c r="AG48">
        <v>27.651748000000001</v>
      </c>
      <c r="AH48">
        <v>17.752361562829989</v>
      </c>
      <c r="AI48">
        <v>0</v>
      </c>
      <c r="AJ48">
        <v>0</v>
      </c>
      <c r="AK48">
        <v>22.006099290780149</v>
      </c>
      <c r="AL48">
        <v>15.129717728055075</v>
      </c>
      <c r="AM48">
        <v>0</v>
      </c>
      <c r="AN48">
        <v>0</v>
      </c>
      <c r="AO48">
        <v>3.7683359999999997</v>
      </c>
      <c r="AP48">
        <v>4.9146480000000006</v>
      </c>
      <c r="AQ48">
        <v>0</v>
      </c>
      <c r="AR48">
        <v>2.8241911231884047</v>
      </c>
      <c r="AS48">
        <v>2.2925780553077608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620.99330050482013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136.79000000000002</v>
      </c>
      <c r="L49">
        <v>9.08</v>
      </c>
      <c r="M49">
        <v>30.93</v>
      </c>
      <c r="N49">
        <v>50.599999999999994</v>
      </c>
      <c r="O49">
        <v>71.47</v>
      </c>
      <c r="P49">
        <v>26.599999999999994</v>
      </c>
      <c r="Q49">
        <v>8.76</v>
      </c>
      <c r="R49">
        <v>18.059999999999999</v>
      </c>
      <c r="S49">
        <v>0</v>
      </c>
      <c r="T49">
        <v>0</v>
      </c>
      <c r="U49">
        <v>59.078516882138814</v>
      </c>
      <c r="V49">
        <v>6.2799999999999994</v>
      </c>
      <c r="W49">
        <v>19.14</v>
      </c>
      <c r="X49">
        <v>63.18439176977617</v>
      </c>
      <c r="Y49">
        <v>0</v>
      </c>
      <c r="Z49">
        <v>0</v>
      </c>
      <c r="AA49">
        <v>0</v>
      </c>
      <c r="AB49">
        <v>0.79487921980495102</v>
      </c>
      <c r="AC49">
        <v>0</v>
      </c>
      <c r="AD49">
        <v>3.8826404239212722</v>
      </c>
      <c r="AE49">
        <v>14.04163058289175</v>
      </c>
      <c r="AF49">
        <v>5.961561866125761</v>
      </c>
      <c r="AG49">
        <v>27.651748000000001</v>
      </c>
      <c r="AH49">
        <v>17.752361562829989</v>
      </c>
      <c r="AI49">
        <v>0</v>
      </c>
      <c r="AJ49">
        <v>0</v>
      </c>
      <c r="AK49">
        <v>22.006099290780149</v>
      </c>
      <c r="AL49">
        <v>15.129717728055075</v>
      </c>
      <c r="AM49">
        <v>0</v>
      </c>
      <c r="AN49">
        <v>0</v>
      </c>
      <c r="AO49">
        <v>3.5838719999999999</v>
      </c>
      <c r="AP49">
        <v>4.9146480000000006</v>
      </c>
      <c r="AQ49">
        <v>0</v>
      </c>
      <c r="AR49">
        <v>2.8241911231884047</v>
      </c>
      <c r="AS49">
        <v>2.2925780553077608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620.80883650482019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136.79000000000002</v>
      </c>
      <c r="L50">
        <v>9.36</v>
      </c>
      <c r="M50">
        <v>30.93</v>
      </c>
      <c r="N50">
        <v>50.599999999999994</v>
      </c>
      <c r="O50">
        <v>71.47</v>
      </c>
      <c r="P50">
        <v>26.599999999999994</v>
      </c>
      <c r="Q50">
        <v>8.76</v>
      </c>
      <c r="R50">
        <v>18.059999999999999</v>
      </c>
      <c r="S50">
        <v>0</v>
      </c>
      <c r="T50">
        <v>0</v>
      </c>
      <c r="U50">
        <v>59.078516882138814</v>
      </c>
      <c r="V50">
        <v>6.2799999999999994</v>
      </c>
      <c r="W50">
        <v>19.14</v>
      </c>
      <c r="X50">
        <v>63.18439176977617</v>
      </c>
      <c r="Y50">
        <v>0</v>
      </c>
      <c r="Z50">
        <v>0</v>
      </c>
      <c r="AA50">
        <v>0</v>
      </c>
      <c r="AB50">
        <v>0.79487921980495102</v>
      </c>
      <c r="AC50">
        <v>0</v>
      </c>
      <c r="AD50">
        <v>3.8826404239212722</v>
      </c>
      <c r="AE50">
        <v>14.04163058289175</v>
      </c>
      <c r="AF50">
        <v>5.961561866125761</v>
      </c>
      <c r="AG50">
        <v>27.651748000000001</v>
      </c>
      <c r="AH50">
        <v>17.752361562829989</v>
      </c>
      <c r="AI50">
        <v>0</v>
      </c>
      <c r="AJ50">
        <v>0</v>
      </c>
      <c r="AK50">
        <v>22.006099290780149</v>
      </c>
      <c r="AL50">
        <v>15.129717728055075</v>
      </c>
      <c r="AM50">
        <v>0</v>
      </c>
      <c r="AN50">
        <v>0</v>
      </c>
      <c r="AO50">
        <v>4.0186800000000007</v>
      </c>
      <c r="AP50">
        <v>4.9146480000000006</v>
      </c>
      <c r="AQ50">
        <v>0</v>
      </c>
      <c r="AR50">
        <v>2.8241911231884047</v>
      </c>
      <c r="AS50">
        <v>2.2925780553077608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621.52364450482014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136.79000000000002</v>
      </c>
      <c r="L51">
        <v>9.08</v>
      </c>
      <c r="M51">
        <v>30.93</v>
      </c>
      <c r="N51">
        <v>50.599999999999994</v>
      </c>
      <c r="O51">
        <v>71.47</v>
      </c>
      <c r="P51">
        <v>26.599999999999994</v>
      </c>
      <c r="Q51">
        <v>8.76</v>
      </c>
      <c r="R51">
        <v>18.059999999999999</v>
      </c>
      <c r="S51">
        <v>0</v>
      </c>
      <c r="T51">
        <v>0</v>
      </c>
      <c r="U51">
        <v>59.078516882138814</v>
      </c>
      <c r="V51">
        <v>6.2799999999999994</v>
      </c>
      <c r="W51">
        <v>19.14</v>
      </c>
      <c r="X51">
        <v>63.18439176977617</v>
      </c>
      <c r="Y51">
        <v>0</v>
      </c>
      <c r="Z51">
        <v>0</v>
      </c>
      <c r="AA51">
        <v>0</v>
      </c>
      <c r="AB51">
        <v>0.79487921980495102</v>
      </c>
      <c r="AC51">
        <v>0</v>
      </c>
      <c r="AD51">
        <v>3.8826404239212722</v>
      </c>
      <c r="AE51">
        <v>14.04163058289175</v>
      </c>
      <c r="AF51">
        <v>5.961561866125761</v>
      </c>
      <c r="AG51">
        <v>27.651748000000001</v>
      </c>
      <c r="AH51">
        <v>17.752361562829989</v>
      </c>
      <c r="AI51">
        <v>0</v>
      </c>
      <c r="AJ51">
        <v>0</v>
      </c>
      <c r="AK51">
        <v>22.006099290780149</v>
      </c>
      <c r="AL51">
        <v>15.129717728055075</v>
      </c>
      <c r="AM51">
        <v>0</v>
      </c>
      <c r="AN51">
        <v>0</v>
      </c>
      <c r="AO51">
        <v>4.0186800000000007</v>
      </c>
      <c r="AP51">
        <v>4.9146480000000006</v>
      </c>
      <c r="AQ51">
        <v>0</v>
      </c>
      <c r="AR51">
        <v>2.8241911231884047</v>
      </c>
      <c r="AS51">
        <v>2.2925780553077608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621.24364450482017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136.79000000000002</v>
      </c>
      <c r="L52">
        <v>9.08</v>
      </c>
      <c r="M52">
        <v>30.93</v>
      </c>
      <c r="N52">
        <v>50.599999999999994</v>
      </c>
      <c r="O52">
        <v>71.47</v>
      </c>
      <c r="P52">
        <v>26.599999999999994</v>
      </c>
      <c r="Q52">
        <v>8.76</v>
      </c>
      <c r="R52">
        <v>18.059999999999999</v>
      </c>
      <c r="S52">
        <v>0</v>
      </c>
      <c r="T52">
        <v>0</v>
      </c>
      <c r="U52">
        <v>59.078516882138814</v>
      </c>
      <c r="V52">
        <v>6.2799999999999994</v>
      </c>
      <c r="W52">
        <v>19.14</v>
      </c>
      <c r="X52">
        <v>63.18439176977617</v>
      </c>
      <c r="Y52">
        <v>0</v>
      </c>
      <c r="Z52">
        <v>0</v>
      </c>
      <c r="AA52">
        <v>0</v>
      </c>
      <c r="AB52">
        <v>0.79487921980495102</v>
      </c>
      <c r="AC52">
        <v>0</v>
      </c>
      <c r="AD52">
        <v>3.8826404239212722</v>
      </c>
      <c r="AE52">
        <v>14.04163058289175</v>
      </c>
      <c r="AF52">
        <v>5.961561866125761</v>
      </c>
      <c r="AG52">
        <v>27.651748000000001</v>
      </c>
      <c r="AH52">
        <v>17.752361562829989</v>
      </c>
      <c r="AI52">
        <v>0</v>
      </c>
      <c r="AJ52">
        <v>0</v>
      </c>
      <c r="AK52">
        <v>22.006099290780149</v>
      </c>
      <c r="AL52">
        <v>15.129717728055075</v>
      </c>
      <c r="AM52">
        <v>0</v>
      </c>
      <c r="AN52">
        <v>0</v>
      </c>
      <c r="AO52">
        <v>4.0186800000000007</v>
      </c>
      <c r="AP52">
        <v>4.9146480000000006</v>
      </c>
      <c r="AQ52">
        <v>0</v>
      </c>
      <c r="AR52">
        <v>2.8241911231884047</v>
      </c>
      <c r="AS52">
        <v>2.2925780553077608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621.24364450482017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136.79000000000002</v>
      </c>
      <c r="L53">
        <v>9.08</v>
      </c>
      <c r="M53">
        <v>30.93</v>
      </c>
      <c r="N53">
        <v>50.599999999999994</v>
      </c>
      <c r="O53">
        <v>71.47</v>
      </c>
      <c r="P53">
        <v>26.599999999999994</v>
      </c>
      <c r="Q53">
        <v>8.76</v>
      </c>
      <c r="R53">
        <v>18.059999999999999</v>
      </c>
      <c r="S53">
        <v>0</v>
      </c>
      <c r="T53">
        <v>0</v>
      </c>
      <c r="U53">
        <v>59.078516882138814</v>
      </c>
      <c r="V53">
        <v>6.2799999999999994</v>
      </c>
      <c r="W53">
        <v>19.14</v>
      </c>
      <c r="X53">
        <v>63.18439176977617</v>
      </c>
      <c r="Y53">
        <v>0</v>
      </c>
      <c r="Z53">
        <v>0</v>
      </c>
      <c r="AA53">
        <v>0</v>
      </c>
      <c r="AB53">
        <v>0.79487921980495102</v>
      </c>
      <c r="AC53">
        <v>0</v>
      </c>
      <c r="AD53">
        <v>3.8826404239212722</v>
      </c>
      <c r="AE53">
        <v>14.04163058289175</v>
      </c>
      <c r="AF53">
        <v>5.961561866125761</v>
      </c>
      <c r="AG53">
        <v>27.651748000000001</v>
      </c>
      <c r="AH53">
        <v>17.752361562829989</v>
      </c>
      <c r="AI53">
        <v>0</v>
      </c>
      <c r="AJ53">
        <v>0</v>
      </c>
      <c r="AK53">
        <v>22.006099290780149</v>
      </c>
      <c r="AL53">
        <v>15.129717728055075</v>
      </c>
      <c r="AM53">
        <v>0</v>
      </c>
      <c r="AN53">
        <v>0</v>
      </c>
      <c r="AO53">
        <v>4.0186800000000007</v>
      </c>
      <c r="AP53">
        <v>4.9146480000000006</v>
      </c>
      <c r="AQ53">
        <v>0</v>
      </c>
      <c r="AR53">
        <v>2.8241911231884047</v>
      </c>
      <c r="AS53">
        <v>2.2925780553077608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621.24364450482017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136.79000000000002</v>
      </c>
      <c r="L54">
        <v>9.08</v>
      </c>
      <c r="M54">
        <v>30.93</v>
      </c>
      <c r="N54">
        <v>50.599999999999994</v>
      </c>
      <c r="O54">
        <v>71.47</v>
      </c>
      <c r="P54">
        <v>26.599999999999994</v>
      </c>
      <c r="Q54">
        <v>8.76</v>
      </c>
      <c r="R54">
        <v>18.059999999999999</v>
      </c>
      <c r="S54">
        <v>0</v>
      </c>
      <c r="T54">
        <v>0</v>
      </c>
      <c r="U54">
        <v>59.078516882138814</v>
      </c>
      <c r="V54">
        <v>6.2799999999999994</v>
      </c>
      <c r="W54">
        <v>19.14</v>
      </c>
      <c r="X54">
        <v>63.18439176977617</v>
      </c>
      <c r="Y54">
        <v>0</v>
      </c>
      <c r="Z54">
        <v>0</v>
      </c>
      <c r="AA54">
        <v>0</v>
      </c>
      <c r="AB54">
        <v>0.79487921980495102</v>
      </c>
      <c r="AC54">
        <v>0</v>
      </c>
      <c r="AD54">
        <v>3.8826404239212722</v>
      </c>
      <c r="AE54">
        <v>14.04163058289175</v>
      </c>
      <c r="AF54">
        <v>5.961561866125761</v>
      </c>
      <c r="AG54">
        <v>27.651748000000001</v>
      </c>
      <c r="AH54">
        <v>17.752361562829989</v>
      </c>
      <c r="AI54">
        <v>0</v>
      </c>
      <c r="AJ54">
        <v>0</v>
      </c>
      <c r="AK54">
        <v>22.006099290780149</v>
      </c>
      <c r="AL54">
        <v>15.129717728055075</v>
      </c>
      <c r="AM54">
        <v>0</v>
      </c>
      <c r="AN54">
        <v>0</v>
      </c>
      <c r="AO54">
        <v>4.0186800000000007</v>
      </c>
      <c r="AP54">
        <v>4.9146480000000006</v>
      </c>
      <c r="AQ54">
        <v>0</v>
      </c>
      <c r="AR54">
        <v>2.8241911231884047</v>
      </c>
      <c r="AS54">
        <v>2.2925780553077608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621.24364450482017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136.79000000000002</v>
      </c>
      <c r="L55">
        <v>9.08</v>
      </c>
      <c r="M55">
        <v>30.93</v>
      </c>
      <c r="N55">
        <v>50.599999999999994</v>
      </c>
      <c r="O55">
        <v>71.47</v>
      </c>
      <c r="P55">
        <v>26.599999999999994</v>
      </c>
      <c r="Q55">
        <v>8.76</v>
      </c>
      <c r="R55">
        <v>18.059999999999999</v>
      </c>
      <c r="S55">
        <v>0</v>
      </c>
      <c r="T55">
        <v>0</v>
      </c>
      <c r="U55">
        <v>59.078516882138814</v>
      </c>
      <c r="V55">
        <v>6.2799999999999994</v>
      </c>
      <c r="W55">
        <v>19.14</v>
      </c>
      <c r="X55">
        <v>63.18439176977617</v>
      </c>
      <c r="Y55">
        <v>0</v>
      </c>
      <c r="Z55">
        <v>0</v>
      </c>
      <c r="AA55">
        <v>0</v>
      </c>
      <c r="AB55">
        <v>0.79487921980495102</v>
      </c>
      <c r="AC55">
        <v>0</v>
      </c>
      <c r="AD55">
        <v>3.8826404239212722</v>
      </c>
      <c r="AE55">
        <v>14.04163058289175</v>
      </c>
      <c r="AF55">
        <v>5.961561866125761</v>
      </c>
      <c r="AG55">
        <v>27.651748000000001</v>
      </c>
      <c r="AH55">
        <v>17.752361562829989</v>
      </c>
      <c r="AI55">
        <v>0</v>
      </c>
      <c r="AJ55">
        <v>0</v>
      </c>
      <c r="AK55">
        <v>22.006099290780149</v>
      </c>
      <c r="AL55">
        <v>15.129717728055075</v>
      </c>
      <c r="AM55">
        <v>0</v>
      </c>
      <c r="AN55">
        <v>0</v>
      </c>
      <c r="AO55">
        <v>4.2075360000000002</v>
      </c>
      <c r="AP55">
        <v>4.9146480000000006</v>
      </c>
      <c r="AQ55">
        <v>0</v>
      </c>
      <c r="AR55">
        <v>2.8241911231884047</v>
      </c>
      <c r="AS55">
        <v>2.2925780553077608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621.43250050482015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136.79000000000002</v>
      </c>
      <c r="L56">
        <v>9.08</v>
      </c>
      <c r="M56">
        <v>30.93</v>
      </c>
      <c r="N56">
        <v>50.599999999999994</v>
      </c>
      <c r="O56">
        <v>71.47</v>
      </c>
      <c r="P56">
        <v>26.599999999999994</v>
      </c>
      <c r="Q56">
        <v>8.76</v>
      </c>
      <c r="R56">
        <v>18.059999999999999</v>
      </c>
      <c r="S56">
        <v>0</v>
      </c>
      <c r="T56">
        <v>0</v>
      </c>
      <c r="U56">
        <v>59.078516882138814</v>
      </c>
      <c r="V56">
        <v>6.2799999999999994</v>
      </c>
      <c r="W56">
        <v>19.14</v>
      </c>
      <c r="X56">
        <v>63.18439176977617</v>
      </c>
      <c r="Y56">
        <v>0</v>
      </c>
      <c r="Z56">
        <v>0</v>
      </c>
      <c r="AA56">
        <v>0</v>
      </c>
      <c r="AB56">
        <v>0.79487921980495102</v>
      </c>
      <c r="AC56">
        <v>0</v>
      </c>
      <c r="AD56">
        <v>3.8826404239212722</v>
      </c>
      <c r="AE56">
        <v>14.04163058289175</v>
      </c>
      <c r="AF56">
        <v>5.961561866125761</v>
      </c>
      <c r="AG56">
        <v>27.651748000000001</v>
      </c>
      <c r="AH56">
        <v>17.752361562829989</v>
      </c>
      <c r="AI56">
        <v>0</v>
      </c>
      <c r="AJ56">
        <v>0</v>
      </c>
      <c r="AK56">
        <v>22.006099290780149</v>
      </c>
      <c r="AL56">
        <v>15.129717728055075</v>
      </c>
      <c r="AM56">
        <v>0</v>
      </c>
      <c r="AN56">
        <v>0</v>
      </c>
      <c r="AO56">
        <v>4.2075360000000002</v>
      </c>
      <c r="AP56">
        <v>4.9146480000000006</v>
      </c>
      <c r="AQ56">
        <v>0</v>
      </c>
      <c r="AR56">
        <v>2.8241911231884047</v>
      </c>
      <c r="AS56">
        <v>2.2925780553077608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621.43250050482015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136.06</v>
      </c>
      <c r="L57">
        <v>9.08</v>
      </c>
      <c r="M57">
        <v>30.93</v>
      </c>
      <c r="N57">
        <v>50.599999999999994</v>
      </c>
      <c r="O57">
        <v>71.47</v>
      </c>
      <c r="P57">
        <v>26.599999999999994</v>
      </c>
      <c r="Q57">
        <v>8.76</v>
      </c>
      <c r="R57">
        <v>18.059999999999999</v>
      </c>
      <c r="S57">
        <v>0</v>
      </c>
      <c r="T57">
        <v>0</v>
      </c>
      <c r="U57">
        <v>59.078516882138814</v>
      </c>
      <c r="V57">
        <v>6.2799999999999994</v>
      </c>
      <c r="W57">
        <v>19.14</v>
      </c>
      <c r="X57">
        <v>63.18439176977617</v>
      </c>
      <c r="Y57">
        <v>0</v>
      </c>
      <c r="Z57">
        <v>0</v>
      </c>
      <c r="AA57">
        <v>0</v>
      </c>
      <c r="AB57">
        <v>0.79487921980495102</v>
      </c>
      <c r="AC57">
        <v>0</v>
      </c>
      <c r="AD57">
        <v>3.8826404239212722</v>
      </c>
      <c r="AE57">
        <v>14.04163058289175</v>
      </c>
      <c r="AF57">
        <v>5.961561866125761</v>
      </c>
      <c r="AG57">
        <v>27.651748000000001</v>
      </c>
      <c r="AH57">
        <v>17.752361562829989</v>
      </c>
      <c r="AI57">
        <v>0</v>
      </c>
      <c r="AJ57">
        <v>0</v>
      </c>
      <c r="AK57">
        <v>22.006099290780149</v>
      </c>
      <c r="AL57">
        <v>15.129717728055075</v>
      </c>
      <c r="AM57">
        <v>0</v>
      </c>
      <c r="AN57">
        <v>0</v>
      </c>
      <c r="AO57">
        <v>4.3349039999999999</v>
      </c>
      <c r="AP57">
        <v>4.9146480000000006</v>
      </c>
      <c r="AQ57">
        <v>0</v>
      </c>
      <c r="AR57">
        <v>2.8241911231884047</v>
      </c>
      <c r="AS57">
        <v>2.2925780553077608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620.82986850482018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136.06</v>
      </c>
      <c r="L58">
        <v>9.08</v>
      </c>
      <c r="M58">
        <v>30.93</v>
      </c>
      <c r="N58">
        <v>50.599999999999994</v>
      </c>
      <c r="O58">
        <v>71.47</v>
      </c>
      <c r="P58">
        <v>26.599999999999994</v>
      </c>
      <c r="Q58">
        <v>8.76</v>
      </c>
      <c r="R58">
        <v>18.059999999999999</v>
      </c>
      <c r="S58">
        <v>0</v>
      </c>
      <c r="T58">
        <v>0</v>
      </c>
      <c r="U58">
        <v>59.078516882138814</v>
      </c>
      <c r="V58">
        <v>6.2799999999999994</v>
      </c>
      <c r="W58">
        <v>19.14</v>
      </c>
      <c r="X58">
        <v>63.18439176977617</v>
      </c>
      <c r="Y58">
        <v>0</v>
      </c>
      <c r="Z58">
        <v>0</v>
      </c>
      <c r="AA58">
        <v>0</v>
      </c>
      <c r="AB58">
        <v>0.79487921980495102</v>
      </c>
      <c r="AC58">
        <v>0</v>
      </c>
      <c r="AD58">
        <v>3.8826404239212722</v>
      </c>
      <c r="AE58">
        <v>14.04163058289175</v>
      </c>
      <c r="AF58">
        <v>5.961561866125761</v>
      </c>
      <c r="AG58">
        <v>27.651748000000001</v>
      </c>
      <c r="AH58">
        <v>17.752361562829989</v>
      </c>
      <c r="AI58">
        <v>0</v>
      </c>
      <c r="AJ58">
        <v>0</v>
      </c>
      <c r="AK58">
        <v>22.006099290780149</v>
      </c>
      <c r="AL58">
        <v>15.129717728055075</v>
      </c>
      <c r="AM58">
        <v>0</v>
      </c>
      <c r="AN58">
        <v>0</v>
      </c>
      <c r="AO58">
        <v>4.3349039999999999</v>
      </c>
      <c r="AP58">
        <v>4.9146480000000006</v>
      </c>
      <c r="AQ58">
        <v>0</v>
      </c>
      <c r="AR58">
        <v>2.8241911231884047</v>
      </c>
      <c r="AS58">
        <v>2.2925780553077608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620.82986850482018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135.96</v>
      </c>
      <c r="L59">
        <v>8.3699999999999992</v>
      </c>
      <c r="M59">
        <v>30.93</v>
      </c>
      <c r="N59">
        <v>50.599999999999994</v>
      </c>
      <c r="O59">
        <v>71.47</v>
      </c>
      <c r="P59">
        <v>26.599999999999994</v>
      </c>
      <c r="Q59">
        <v>8.76</v>
      </c>
      <c r="R59">
        <v>18.059999999999999</v>
      </c>
      <c r="S59">
        <v>0</v>
      </c>
      <c r="T59">
        <v>0</v>
      </c>
      <c r="U59">
        <v>59.078516882138814</v>
      </c>
      <c r="V59">
        <v>6.2799999999999994</v>
      </c>
      <c r="W59">
        <v>19.14</v>
      </c>
      <c r="X59">
        <v>63.18439176977617</v>
      </c>
      <c r="Y59">
        <v>0</v>
      </c>
      <c r="Z59">
        <v>0</v>
      </c>
      <c r="AA59">
        <v>0</v>
      </c>
      <c r="AB59">
        <v>0.79487921980495102</v>
      </c>
      <c r="AC59">
        <v>0</v>
      </c>
      <c r="AD59">
        <v>3.8826404239212722</v>
      </c>
      <c r="AE59">
        <v>14.04163058289175</v>
      </c>
      <c r="AF59">
        <v>5.961561866125761</v>
      </c>
      <c r="AG59">
        <v>27.651748000000001</v>
      </c>
      <c r="AH59">
        <v>17.752361562829989</v>
      </c>
      <c r="AI59">
        <v>0</v>
      </c>
      <c r="AJ59">
        <v>0</v>
      </c>
      <c r="AK59">
        <v>22.006099290780149</v>
      </c>
      <c r="AL59">
        <v>15.129717728055075</v>
      </c>
      <c r="AM59">
        <v>0</v>
      </c>
      <c r="AN59">
        <v>0</v>
      </c>
      <c r="AO59">
        <v>4.2075360000000002</v>
      </c>
      <c r="AP59">
        <v>4.9146480000000006</v>
      </c>
      <c r="AQ59">
        <v>0</v>
      </c>
      <c r="AR59">
        <v>2.8241911231884047</v>
      </c>
      <c r="AS59">
        <v>2.2925780553077608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619.89250050482019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135.96</v>
      </c>
      <c r="L60">
        <v>8.89</v>
      </c>
      <c r="M60">
        <v>30.93</v>
      </c>
      <c r="N60">
        <v>50.599999999999994</v>
      </c>
      <c r="O60">
        <v>71.47</v>
      </c>
      <c r="P60">
        <v>26.599999999999994</v>
      </c>
      <c r="Q60">
        <v>8.76</v>
      </c>
      <c r="R60">
        <v>18.059999999999999</v>
      </c>
      <c r="S60">
        <v>0</v>
      </c>
      <c r="T60">
        <v>0</v>
      </c>
      <c r="U60">
        <v>59.078516882138814</v>
      </c>
      <c r="V60">
        <v>6.2799999999999994</v>
      </c>
      <c r="W60">
        <v>19.14</v>
      </c>
      <c r="X60">
        <v>63.18439176977617</v>
      </c>
      <c r="Y60">
        <v>0</v>
      </c>
      <c r="Z60">
        <v>0</v>
      </c>
      <c r="AA60">
        <v>0</v>
      </c>
      <c r="AB60">
        <v>0.79487921980495102</v>
      </c>
      <c r="AC60">
        <v>0</v>
      </c>
      <c r="AD60">
        <v>3.8826404239212722</v>
      </c>
      <c r="AE60">
        <v>14.04163058289175</v>
      </c>
      <c r="AF60">
        <v>5.961561866125761</v>
      </c>
      <c r="AG60">
        <v>27.651748000000001</v>
      </c>
      <c r="AH60">
        <v>17.752361562829989</v>
      </c>
      <c r="AI60">
        <v>0</v>
      </c>
      <c r="AJ60">
        <v>0</v>
      </c>
      <c r="AK60">
        <v>22.006099290780149</v>
      </c>
      <c r="AL60">
        <v>15.129717728055075</v>
      </c>
      <c r="AM60">
        <v>0</v>
      </c>
      <c r="AN60">
        <v>0</v>
      </c>
      <c r="AO60">
        <v>4.1855760000000002</v>
      </c>
      <c r="AP60">
        <v>4.9146480000000006</v>
      </c>
      <c r="AQ60">
        <v>0</v>
      </c>
      <c r="AR60">
        <v>2.8241911231884047</v>
      </c>
      <c r="AS60">
        <v>2.2925780553077608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620.39054050482014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135.96</v>
      </c>
      <c r="L61">
        <v>9.079779547441003</v>
      </c>
      <c r="M61">
        <v>30.93</v>
      </c>
      <c r="N61">
        <v>50.599999999999994</v>
      </c>
      <c r="O61">
        <v>71.47</v>
      </c>
      <c r="P61">
        <v>26.599999999999994</v>
      </c>
      <c r="Q61">
        <v>8.76</v>
      </c>
      <c r="R61">
        <v>18.059999999999999</v>
      </c>
      <c r="S61">
        <v>0</v>
      </c>
      <c r="T61">
        <v>0</v>
      </c>
      <c r="U61">
        <v>59.078516882138814</v>
      </c>
      <c r="V61">
        <v>6.2799999999999994</v>
      </c>
      <c r="W61">
        <v>19.14</v>
      </c>
      <c r="X61">
        <v>63.18439176977617</v>
      </c>
      <c r="Y61">
        <v>0</v>
      </c>
      <c r="Z61">
        <v>0</v>
      </c>
      <c r="AA61">
        <v>0</v>
      </c>
      <c r="AB61">
        <v>0.79487921980495102</v>
      </c>
      <c r="AC61">
        <v>0</v>
      </c>
      <c r="AD61">
        <v>3.8826404239212722</v>
      </c>
      <c r="AE61">
        <v>14.04163058289175</v>
      </c>
      <c r="AF61">
        <v>5.961561866125761</v>
      </c>
      <c r="AG61">
        <v>27.651748000000001</v>
      </c>
      <c r="AH61">
        <v>17.752361562829989</v>
      </c>
      <c r="AI61">
        <v>0</v>
      </c>
      <c r="AJ61">
        <v>0</v>
      </c>
      <c r="AK61">
        <v>22.006099290780149</v>
      </c>
      <c r="AL61">
        <v>18.919607573149737</v>
      </c>
      <c r="AM61">
        <v>0</v>
      </c>
      <c r="AN61">
        <v>0</v>
      </c>
      <c r="AO61">
        <v>4.1504399999999997</v>
      </c>
      <c r="AP61">
        <v>4.9146480000000006</v>
      </c>
      <c r="AQ61">
        <v>0</v>
      </c>
      <c r="AR61">
        <v>16.936362318840576</v>
      </c>
      <c r="AS61">
        <v>2.8635266131430273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639.01819365084316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135.96</v>
      </c>
      <c r="L62">
        <v>9.079779547441003</v>
      </c>
      <c r="M62">
        <v>30.93</v>
      </c>
      <c r="N62">
        <v>50.599999999999994</v>
      </c>
      <c r="O62">
        <v>71.47</v>
      </c>
      <c r="P62">
        <v>26.599999999999994</v>
      </c>
      <c r="Q62">
        <v>8.76</v>
      </c>
      <c r="R62">
        <v>18.059999999999999</v>
      </c>
      <c r="S62">
        <v>0</v>
      </c>
      <c r="T62">
        <v>0</v>
      </c>
      <c r="U62">
        <v>59.078516882138814</v>
      </c>
      <c r="V62">
        <v>6.09</v>
      </c>
      <c r="W62">
        <v>19.14</v>
      </c>
      <c r="X62">
        <v>63.18439176977617</v>
      </c>
      <c r="Y62">
        <v>0</v>
      </c>
      <c r="Z62">
        <v>0</v>
      </c>
      <c r="AA62">
        <v>0</v>
      </c>
      <c r="AB62">
        <v>0.79487921980495102</v>
      </c>
      <c r="AC62">
        <v>0</v>
      </c>
      <c r="AD62">
        <v>3.8826404239212722</v>
      </c>
      <c r="AE62">
        <v>14.04163058289175</v>
      </c>
      <c r="AF62">
        <v>5.961561866125761</v>
      </c>
      <c r="AG62">
        <v>27.651748000000001</v>
      </c>
      <c r="AH62">
        <v>17.752361562829989</v>
      </c>
      <c r="AI62">
        <v>0</v>
      </c>
      <c r="AJ62">
        <v>0</v>
      </c>
      <c r="AK62">
        <v>22.006099290780149</v>
      </c>
      <c r="AL62">
        <v>18.919607573149737</v>
      </c>
      <c r="AM62">
        <v>0</v>
      </c>
      <c r="AN62">
        <v>0</v>
      </c>
      <c r="AO62">
        <v>4.1504399999999997</v>
      </c>
      <c r="AP62">
        <v>4.9146480000000006</v>
      </c>
      <c r="AQ62">
        <v>0</v>
      </c>
      <c r="AR62">
        <v>16.936362318840576</v>
      </c>
      <c r="AS62">
        <v>2.8635266131430273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638.8281936508431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135.96</v>
      </c>
      <c r="L63">
        <v>9.079779547441003</v>
      </c>
      <c r="M63">
        <v>30.93</v>
      </c>
      <c r="N63">
        <v>50.599999999999994</v>
      </c>
      <c r="O63">
        <v>71.47</v>
      </c>
      <c r="P63">
        <v>26.599999999999994</v>
      </c>
      <c r="Q63">
        <v>8.76</v>
      </c>
      <c r="R63">
        <v>18.059999999999999</v>
      </c>
      <c r="S63">
        <v>0</v>
      </c>
      <c r="T63">
        <v>0</v>
      </c>
      <c r="U63">
        <v>59.078516882138814</v>
      </c>
      <c r="V63">
        <v>6.09</v>
      </c>
      <c r="W63">
        <v>19.14</v>
      </c>
      <c r="X63">
        <v>63.18439176977617</v>
      </c>
      <c r="Y63">
        <v>0</v>
      </c>
      <c r="Z63">
        <v>0</v>
      </c>
      <c r="AA63">
        <v>0</v>
      </c>
      <c r="AB63">
        <v>0.79487921980495102</v>
      </c>
      <c r="AC63">
        <v>0</v>
      </c>
      <c r="AD63">
        <v>3.8826404239212722</v>
      </c>
      <c r="AE63">
        <v>14.04163058289175</v>
      </c>
      <c r="AF63">
        <v>5.961561866125761</v>
      </c>
      <c r="AG63">
        <v>27.651748000000001</v>
      </c>
      <c r="AH63">
        <v>17.752361562829989</v>
      </c>
      <c r="AI63">
        <v>0</v>
      </c>
      <c r="AJ63">
        <v>0</v>
      </c>
      <c r="AK63">
        <v>22.006099290780149</v>
      </c>
      <c r="AL63">
        <v>18.919607573149737</v>
      </c>
      <c r="AM63">
        <v>0</v>
      </c>
      <c r="AN63">
        <v>0</v>
      </c>
      <c r="AO63">
        <v>4.1504399999999997</v>
      </c>
      <c r="AP63">
        <v>4.9146480000000006</v>
      </c>
      <c r="AQ63">
        <v>0</v>
      </c>
      <c r="AR63">
        <v>4.7040570652173894</v>
      </c>
      <c r="AS63">
        <v>2.8635266131430273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626.59588839721994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135.96</v>
      </c>
      <c r="L64">
        <v>9.079779547441003</v>
      </c>
      <c r="M64">
        <v>30.93</v>
      </c>
      <c r="N64">
        <v>50.599999999999994</v>
      </c>
      <c r="O64">
        <v>71.47</v>
      </c>
      <c r="P64">
        <v>26.599999999999994</v>
      </c>
      <c r="Q64">
        <v>8.76</v>
      </c>
      <c r="R64">
        <v>18.059999999999999</v>
      </c>
      <c r="S64">
        <v>0</v>
      </c>
      <c r="T64">
        <v>0</v>
      </c>
      <c r="U64">
        <v>59.078516882138814</v>
      </c>
      <c r="V64">
        <v>6.09</v>
      </c>
      <c r="W64">
        <v>19.14</v>
      </c>
      <c r="X64">
        <v>63.18439176977617</v>
      </c>
      <c r="Y64">
        <v>0</v>
      </c>
      <c r="Z64">
        <v>0</v>
      </c>
      <c r="AA64">
        <v>0</v>
      </c>
      <c r="AB64">
        <v>0.79487921980495102</v>
      </c>
      <c r="AC64">
        <v>0</v>
      </c>
      <c r="AD64">
        <v>3.8826404239212722</v>
      </c>
      <c r="AE64">
        <v>14.04163058289175</v>
      </c>
      <c r="AF64">
        <v>5.961561866125761</v>
      </c>
      <c r="AG64">
        <v>27.651748000000001</v>
      </c>
      <c r="AH64">
        <v>17.752361562829989</v>
      </c>
      <c r="AI64">
        <v>0</v>
      </c>
      <c r="AJ64">
        <v>0</v>
      </c>
      <c r="AK64">
        <v>22.006099290780149</v>
      </c>
      <c r="AL64">
        <v>18.919607573149737</v>
      </c>
      <c r="AM64">
        <v>0</v>
      </c>
      <c r="AN64">
        <v>0</v>
      </c>
      <c r="AO64">
        <v>4.1504399999999997</v>
      </c>
      <c r="AP64">
        <v>4.9146480000000006</v>
      </c>
      <c r="AQ64">
        <v>0</v>
      </c>
      <c r="AR64">
        <v>2.8241911231884047</v>
      </c>
      <c r="AS64">
        <v>2.8635266131430273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624.71602245519091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135.96</v>
      </c>
      <c r="L65">
        <v>9.0797939828470309</v>
      </c>
      <c r="M65">
        <v>30.93</v>
      </c>
      <c r="N65">
        <v>50.599999999999994</v>
      </c>
      <c r="O65">
        <v>71.47</v>
      </c>
      <c r="P65">
        <v>26.599999999999994</v>
      </c>
      <c r="Q65">
        <v>8.76</v>
      </c>
      <c r="R65">
        <v>18.060000000000002</v>
      </c>
      <c r="S65">
        <v>0</v>
      </c>
      <c r="T65">
        <v>0</v>
      </c>
      <c r="U65">
        <v>59.078516882138814</v>
      </c>
      <c r="V65">
        <v>6.09</v>
      </c>
      <c r="W65">
        <v>19.14</v>
      </c>
      <c r="X65">
        <v>63.18439176977617</v>
      </c>
      <c r="Y65">
        <v>0</v>
      </c>
      <c r="Z65">
        <v>0</v>
      </c>
      <c r="AA65">
        <v>0</v>
      </c>
      <c r="AB65">
        <v>0.79487921980495102</v>
      </c>
      <c r="AC65">
        <v>0</v>
      </c>
      <c r="AD65">
        <v>3.8826404239212722</v>
      </c>
      <c r="AE65">
        <v>14.04163058289175</v>
      </c>
      <c r="AF65">
        <v>5.961561866125761</v>
      </c>
      <c r="AG65">
        <v>27.651748000000001</v>
      </c>
      <c r="AH65">
        <v>17.752361562829989</v>
      </c>
      <c r="AI65">
        <v>0</v>
      </c>
      <c r="AJ65">
        <v>0</v>
      </c>
      <c r="AK65">
        <v>22.006099290780149</v>
      </c>
      <c r="AL65">
        <v>18.919607573149737</v>
      </c>
      <c r="AM65">
        <v>0</v>
      </c>
      <c r="AN65">
        <v>0</v>
      </c>
      <c r="AO65">
        <v>4.3217280000000002</v>
      </c>
      <c r="AP65">
        <v>4.9146480000000006</v>
      </c>
      <c r="AQ65">
        <v>0</v>
      </c>
      <c r="AR65">
        <v>2.8241911231884047</v>
      </c>
      <c r="AS65">
        <v>2.8635266131430273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624.88732489059703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135.96</v>
      </c>
      <c r="L66">
        <v>9.0797939828470309</v>
      </c>
      <c r="M66">
        <v>30.93</v>
      </c>
      <c r="N66">
        <v>50.599999999999994</v>
      </c>
      <c r="O66">
        <v>71.47</v>
      </c>
      <c r="P66">
        <v>26.599999999999994</v>
      </c>
      <c r="Q66">
        <v>8.76</v>
      </c>
      <c r="R66">
        <v>18.060000000000002</v>
      </c>
      <c r="S66">
        <v>0</v>
      </c>
      <c r="T66">
        <v>0</v>
      </c>
      <c r="U66">
        <v>59.078516882138814</v>
      </c>
      <c r="V66">
        <v>6.09</v>
      </c>
      <c r="W66">
        <v>19.14</v>
      </c>
      <c r="X66">
        <v>63.18439176977617</v>
      </c>
      <c r="Y66">
        <v>0</v>
      </c>
      <c r="Z66">
        <v>0</v>
      </c>
      <c r="AA66">
        <v>0</v>
      </c>
      <c r="AB66">
        <v>0.79487921980495102</v>
      </c>
      <c r="AC66">
        <v>0</v>
      </c>
      <c r="AD66">
        <v>3.8826404239212722</v>
      </c>
      <c r="AE66">
        <v>14.04163058289175</v>
      </c>
      <c r="AF66">
        <v>5.961561866125761</v>
      </c>
      <c r="AG66">
        <v>27.651748000000001</v>
      </c>
      <c r="AH66">
        <v>17.752361562829989</v>
      </c>
      <c r="AI66">
        <v>0</v>
      </c>
      <c r="AJ66">
        <v>0</v>
      </c>
      <c r="AK66">
        <v>22.006099290780149</v>
      </c>
      <c r="AL66">
        <v>18.919607573149737</v>
      </c>
      <c r="AM66">
        <v>0</v>
      </c>
      <c r="AN66">
        <v>0</v>
      </c>
      <c r="AO66">
        <v>4.3217280000000002</v>
      </c>
      <c r="AP66">
        <v>4.9146480000000006</v>
      </c>
      <c r="AQ66">
        <v>0</v>
      </c>
      <c r="AR66">
        <v>3.7641240942028973</v>
      </c>
      <c r="AS66">
        <v>2.8635266131430273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625.82725786161154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135.96</v>
      </c>
      <c r="L67">
        <v>9.0797939828470309</v>
      </c>
      <c r="M67">
        <v>30.93</v>
      </c>
      <c r="N67">
        <v>50.599999999999994</v>
      </c>
      <c r="O67">
        <v>71.47</v>
      </c>
      <c r="P67">
        <v>26.599999999999994</v>
      </c>
      <c r="Q67">
        <v>8.76</v>
      </c>
      <c r="R67">
        <v>18.060000000000002</v>
      </c>
      <c r="S67">
        <v>0</v>
      </c>
      <c r="T67">
        <v>0</v>
      </c>
      <c r="U67">
        <v>59.078516882138814</v>
      </c>
      <c r="V67">
        <v>6.09</v>
      </c>
      <c r="W67">
        <v>19.14</v>
      </c>
      <c r="X67">
        <v>63.18439176977617</v>
      </c>
      <c r="Y67">
        <v>0</v>
      </c>
      <c r="Z67">
        <v>0</v>
      </c>
      <c r="AA67">
        <v>0</v>
      </c>
      <c r="AB67">
        <v>0.79487921980495102</v>
      </c>
      <c r="AC67">
        <v>0</v>
      </c>
      <c r="AD67">
        <v>3.8826404239212722</v>
      </c>
      <c r="AE67">
        <v>14.04163058289175</v>
      </c>
      <c r="AF67">
        <v>5.961561866125761</v>
      </c>
      <c r="AG67">
        <v>27.651748000000001</v>
      </c>
      <c r="AH67">
        <v>17.752361562829989</v>
      </c>
      <c r="AI67">
        <v>0</v>
      </c>
      <c r="AJ67">
        <v>0</v>
      </c>
      <c r="AK67">
        <v>22.006099290780149</v>
      </c>
      <c r="AL67">
        <v>18.919607573149737</v>
      </c>
      <c r="AM67">
        <v>0</v>
      </c>
      <c r="AN67">
        <v>0</v>
      </c>
      <c r="AO67">
        <v>4.3217280000000002</v>
      </c>
      <c r="AP67">
        <v>4.9146480000000006</v>
      </c>
      <c r="AQ67">
        <v>0</v>
      </c>
      <c r="AR67">
        <v>2.8241911231884047</v>
      </c>
      <c r="AS67">
        <v>2.8635266131430273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624.88732489059703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134.41</v>
      </c>
      <c r="L68">
        <v>9.0797939828470309</v>
      </c>
      <c r="M68">
        <v>30.93</v>
      </c>
      <c r="N68">
        <v>50.599999999999994</v>
      </c>
      <c r="O68">
        <v>71.47</v>
      </c>
      <c r="P68">
        <v>26.599999999999994</v>
      </c>
      <c r="Q68">
        <v>8.76</v>
      </c>
      <c r="R68">
        <v>18.060000000000002</v>
      </c>
      <c r="S68">
        <v>0</v>
      </c>
      <c r="T68">
        <v>0</v>
      </c>
      <c r="U68">
        <v>59.078516882138814</v>
      </c>
      <c r="V68">
        <v>6.09</v>
      </c>
      <c r="W68">
        <v>19.14</v>
      </c>
      <c r="X68">
        <v>63.18439176977617</v>
      </c>
      <c r="Y68">
        <v>0</v>
      </c>
      <c r="Z68">
        <v>0</v>
      </c>
      <c r="AA68">
        <v>0</v>
      </c>
      <c r="AB68">
        <v>0.79487921980495102</v>
      </c>
      <c r="AC68">
        <v>0</v>
      </c>
      <c r="AD68">
        <v>3.8826404239212722</v>
      </c>
      <c r="AE68">
        <v>14.04163058289175</v>
      </c>
      <c r="AF68">
        <v>5.961561866125761</v>
      </c>
      <c r="AG68">
        <v>27.651748000000001</v>
      </c>
      <c r="AH68">
        <v>17.752361562829989</v>
      </c>
      <c r="AI68">
        <v>0</v>
      </c>
      <c r="AJ68">
        <v>0</v>
      </c>
      <c r="AK68">
        <v>22.006099290780149</v>
      </c>
      <c r="AL68">
        <v>18.919607573149737</v>
      </c>
      <c r="AM68">
        <v>0</v>
      </c>
      <c r="AN68">
        <v>0</v>
      </c>
      <c r="AO68">
        <v>4.3217280000000002</v>
      </c>
      <c r="AP68">
        <v>4.9146480000000006</v>
      </c>
      <c r="AQ68">
        <v>0</v>
      </c>
      <c r="AR68">
        <v>2.8241911231884047</v>
      </c>
      <c r="AS68">
        <v>2.8635266131430273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623.33732489059696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135.96</v>
      </c>
      <c r="L69">
        <v>9.0797939828470309</v>
      </c>
      <c r="M69">
        <v>30.93</v>
      </c>
      <c r="N69">
        <v>50.599999999999994</v>
      </c>
      <c r="O69">
        <v>71.47</v>
      </c>
      <c r="P69">
        <v>26.599999999999994</v>
      </c>
      <c r="Q69">
        <v>8.76</v>
      </c>
      <c r="R69">
        <v>18.060000000000002</v>
      </c>
      <c r="S69">
        <v>0</v>
      </c>
      <c r="T69">
        <v>0</v>
      </c>
      <c r="U69">
        <v>59.078516882138814</v>
      </c>
      <c r="V69">
        <v>6.09</v>
      </c>
      <c r="W69">
        <v>19.14</v>
      </c>
      <c r="X69">
        <v>63.18439176977617</v>
      </c>
      <c r="Y69">
        <v>0</v>
      </c>
      <c r="Z69">
        <v>0</v>
      </c>
      <c r="AA69">
        <v>0</v>
      </c>
      <c r="AB69">
        <v>0.79487921980495102</v>
      </c>
      <c r="AC69">
        <v>0</v>
      </c>
      <c r="AD69">
        <v>3.8826404239212722</v>
      </c>
      <c r="AE69">
        <v>14.04163058289175</v>
      </c>
      <c r="AF69">
        <v>5.961561866125761</v>
      </c>
      <c r="AG69">
        <v>27.651748000000001</v>
      </c>
      <c r="AH69">
        <v>17.752361562829989</v>
      </c>
      <c r="AI69">
        <v>0</v>
      </c>
      <c r="AJ69">
        <v>0</v>
      </c>
      <c r="AK69">
        <v>22.006099290780149</v>
      </c>
      <c r="AL69">
        <v>18.919607573149737</v>
      </c>
      <c r="AM69">
        <v>0</v>
      </c>
      <c r="AN69">
        <v>0</v>
      </c>
      <c r="AO69">
        <v>4.5149759999999999</v>
      </c>
      <c r="AP69">
        <v>4.9146480000000006</v>
      </c>
      <c r="AQ69">
        <v>0</v>
      </c>
      <c r="AR69">
        <v>2.8241911231884047</v>
      </c>
      <c r="AS69">
        <v>3.1533928040440085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625.37043908149803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135.96</v>
      </c>
      <c r="L70">
        <v>9.0797939828470309</v>
      </c>
      <c r="M70">
        <v>30.93</v>
      </c>
      <c r="N70">
        <v>50.599999999999994</v>
      </c>
      <c r="O70">
        <v>71.47</v>
      </c>
      <c r="P70">
        <v>26.599999999999994</v>
      </c>
      <c r="Q70">
        <v>8.76</v>
      </c>
      <c r="R70">
        <v>18.060000000000002</v>
      </c>
      <c r="S70">
        <v>0</v>
      </c>
      <c r="T70">
        <v>0</v>
      </c>
      <c r="U70">
        <v>59.078516882138814</v>
      </c>
      <c r="V70">
        <v>6.09</v>
      </c>
      <c r="W70">
        <v>19.14</v>
      </c>
      <c r="X70">
        <v>63.18439176977617</v>
      </c>
      <c r="Y70">
        <v>0</v>
      </c>
      <c r="Z70">
        <v>0</v>
      </c>
      <c r="AA70">
        <v>0</v>
      </c>
      <c r="AB70">
        <v>0.79487921980495102</v>
      </c>
      <c r="AC70">
        <v>0</v>
      </c>
      <c r="AD70">
        <v>3.8826404239212722</v>
      </c>
      <c r="AE70">
        <v>14.04163058289175</v>
      </c>
      <c r="AF70">
        <v>5.961561866125761</v>
      </c>
      <c r="AG70">
        <v>27.651748000000001</v>
      </c>
      <c r="AH70">
        <v>17.752361562829989</v>
      </c>
      <c r="AI70">
        <v>0</v>
      </c>
      <c r="AJ70">
        <v>0</v>
      </c>
      <c r="AK70">
        <v>22.006099290780149</v>
      </c>
      <c r="AL70">
        <v>18.919607573149737</v>
      </c>
      <c r="AM70">
        <v>0</v>
      </c>
      <c r="AN70">
        <v>0</v>
      </c>
      <c r="AO70">
        <v>4.4315280000000001</v>
      </c>
      <c r="AP70">
        <v>4.9146480000000006</v>
      </c>
      <c r="AQ70">
        <v>0</v>
      </c>
      <c r="AR70">
        <v>2.8241911231884047</v>
      </c>
      <c r="AS70">
        <v>3.1533928040440085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625.28699108149794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135.96</v>
      </c>
      <c r="L71">
        <v>9.0797939828470309</v>
      </c>
      <c r="M71">
        <v>30.93</v>
      </c>
      <c r="N71">
        <v>50.599999999999994</v>
      </c>
      <c r="O71">
        <v>71.47</v>
      </c>
      <c r="P71">
        <v>25.45</v>
      </c>
      <c r="Q71">
        <v>8.76</v>
      </c>
      <c r="R71">
        <v>18.060000000000002</v>
      </c>
      <c r="S71">
        <v>0</v>
      </c>
      <c r="T71">
        <v>0</v>
      </c>
      <c r="U71">
        <v>59.078516882138814</v>
      </c>
      <c r="V71">
        <v>6.09</v>
      </c>
      <c r="W71">
        <v>19.14</v>
      </c>
      <c r="X71">
        <v>63.18439176977617</v>
      </c>
      <c r="Y71">
        <v>0</v>
      </c>
      <c r="Z71">
        <v>0</v>
      </c>
      <c r="AA71">
        <v>0</v>
      </c>
      <c r="AB71">
        <v>0.79487921980495102</v>
      </c>
      <c r="AC71">
        <v>0</v>
      </c>
      <c r="AD71">
        <v>3.8826404239212722</v>
      </c>
      <c r="AE71">
        <v>14.04163058289175</v>
      </c>
      <c r="AF71">
        <v>5.961561866125761</v>
      </c>
      <c r="AG71">
        <v>27.651748000000001</v>
      </c>
      <c r="AH71">
        <v>17.752361562829989</v>
      </c>
      <c r="AI71">
        <v>0</v>
      </c>
      <c r="AJ71">
        <v>0</v>
      </c>
      <c r="AK71">
        <v>22.006099290780149</v>
      </c>
      <c r="AL71">
        <v>18.919607573149737</v>
      </c>
      <c r="AM71">
        <v>0</v>
      </c>
      <c r="AN71">
        <v>0</v>
      </c>
      <c r="AO71">
        <v>4.1636160000000002</v>
      </c>
      <c r="AP71">
        <v>4.9146480000000006</v>
      </c>
      <c r="AQ71">
        <v>10.037168253968254</v>
      </c>
      <c r="AR71">
        <v>2.8241911231884047</v>
      </c>
      <c r="AS71">
        <v>3.1533928040440085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633.90624733546633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135.96</v>
      </c>
      <c r="L72">
        <v>9.0797939828470309</v>
      </c>
      <c r="M72">
        <v>30.93</v>
      </c>
      <c r="N72">
        <v>50.599999999999994</v>
      </c>
      <c r="O72">
        <v>71.47</v>
      </c>
      <c r="P72">
        <v>25.45</v>
      </c>
      <c r="Q72">
        <v>8.76</v>
      </c>
      <c r="R72">
        <v>18.060000000000002</v>
      </c>
      <c r="S72">
        <v>0</v>
      </c>
      <c r="T72">
        <v>0</v>
      </c>
      <c r="U72">
        <v>59.078516882138814</v>
      </c>
      <c r="V72">
        <v>6.09</v>
      </c>
      <c r="W72">
        <v>19.14</v>
      </c>
      <c r="X72">
        <v>63.18439176977617</v>
      </c>
      <c r="Y72">
        <v>0</v>
      </c>
      <c r="Z72">
        <v>0</v>
      </c>
      <c r="AA72">
        <v>0</v>
      </c>
      <c r="AB72">
        <v>0.79487921980495102</v>
      </c>
      <c r="AC72">
        <v>0</v>
      </c>
      <c r="AD72">
        <v>3.8826404239212722</v>
      </c>
      <c r="AE72">
        <v>14.04163058289175</v>
      </c>
      <c r="AF72">
        <v>5.961561866125761</v>
      </c>
      <c r="AG72">
        <v>27.651748000000001</v>
      </c>
      <c r="AH72">
        <v>17.752361562829989</v>
      </c>
      <c r="AI72">
        <v>0</v>
      </c>
      <c r="AJ72">
        <v>0</v>
      </c>
      <c r="AK72">
        <v>22.006099290780149</v>
      </c>
      <c r="AL72">
        <v>18.919607573149737</v>
      </c>
      <c r="AM72">
        <v>0</v>
      </c>
      <c r="AN72">
        <v>0</v>
      </c>
      <c r="AO72">
        <v>4.0713840000000001</v>
      </c>
      <c r="AP72">
        <v>4.9146480000000006</v>
      </c>
      <c r="AQ72">
        <v>10.037168253968254</v>
      </c>
      <c r="AR72">
        <v>2.8241911231884047</v>
      </c>
      <c r="AS72">
        <v>3.1533928040440085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633.81401533546625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135.96</v>
      </c>
      <c r="L73">
        <v>9.0797939828470309</v>
      </c>
      <c r="M73">
        <v>30.93</v>
      </c>
      <c r="N73">
        <v>50.599999999999994</v>
      </c>
      <c r="O73">
        <v>71.47</v>
      </c>
      <c r="P73">
        <v>25.45</v>
      </c>
      <c r="Q73">
        <v>8.76</v>
      </c>
      <c r="R73">
        <v>18.060000000000002</v>
      </c>
      <c r="S73">
        <v>0</v>
      </c>
      <c r="T73">
        <v>0</v>
      </c>
      <c r="U73">
        <v>59.078516882138814</v>
      </c>
      <c r="V73">
        <v>6.09</v>
      </c>
      <c r="W73">
        <v>19.14</v>
      </c>
      <c r="X73">
        <v>63.18439176977617</v>
      </c>
      <c r="Y73">
        <v>0</v>
      </c>
      <c r="Z73">
        <v>0.46992454545454537</v>
      </c>
      <c r="AA73">
        <v>0</v>
      </c>
      <c r="AB73">
        <v>0.79487921980495102</v>
      </c>
      <c r="AC73">
        <v>0</v>
      </c>
      <c r="AD73">
        <v>3.8826404239212722</v>
      </c>
      <c r="AE73">
        <v>14.04163058289175</v>
      </c>
      <c r="AF73">
        <v>5.961561866125761</v>
      </c>
      <c r="AG73">
        <v>27.651748000000001</v>
      </c>
      <c r="AH73">
        <v>29.896171488912344</v>
      </c>
      <c r="AI73">
        <v>0</v>
      </c>
      <c r="AJ73">
        <v>0</v>
      </c>
      <c r="AK73">
        <v>22.006099290780149</v>
      </c>
      <c r="AL73">
        <v>18.919607573149737</v>
      </c>
      <c r="AM73">
        <v>0</v>
      </c>
      <c r="AN73">
        <v>0</v>
      </c>
      <c r="AO73">
        <v>2.0203199999999999</v>
      </c>
      <c r="AP73">
        <v>4.9146480000000006</v>
      </c>
      <c r="AQ73">
        <v>20.088200000000001</v>
      </c>
      <c r="AR73">
        <v>2.8241911231884047</v>
      </c>
      <c r="AS73">
        <v>3.1533928040440085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654.427717553035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135.96</v>
      </c>
      <c r="L74">
        <v>9.0797939828470309</v>
      </c>
      <c r="M74">
        <v>30.93</v>
      </c>
      <c r="N74">
        <v>50.599999999999994</v>
      </c>
      <c r="O74">
        <v>71.47</v>
      </c>
      <c r="P74">
        <v>25.45</v>
      </c>
      <c r="Q74">
        <v>8.76</v>
      </c>
      <c r="R74">
        <v>18.060000000000002</v>
      </c>
      <c r="S74">
        <v>0</v>
      </c>
      <c r="T74">
        <v>0</v>
      </c>
      <c r="U74">
        <v>59.078516882138814</v>
      </c>
      <c r="V74">
        <v>6.09</v>
      </c>
      <c r="W74">
        <v>19.14</v>
      </c>
      <c r="X74">
        <v>63.18439176977617</v>
      </c>
      <c r="Y74">
        <v>0</v>
      </c>
      <c r="Z74">
        <v>2.7800209090909083</v>
      </c>
      <c r="AA74">
        <v>5.9868481012658243</v>
      </c>
      <c r="AB74">
        <v>2.2704561140285064</v>
      </c>
      <c r="AC74">
        <v>4.1242555363593532</v>
      </c>
      <c r="AD74">
        <v>7.7652808478425444</v>
      </c>
      <c r="AE74">
        <v>14.04163058289175</v>
      </c>
      <c r="AF74">
        <v>5.961561866125761</v>
      </c>
      <c r="AG74">
        <v>27.651748000000001</v>
      </c>
      <c r="AH74">
        <v>39.861561985216468</v>
      </c>
      <c r="AI74">
        <v>1.3527321288295362</v>
      </c>
      <c r="AJ74">
        <v>0</v>
      </c>
      <c r="AK74">
        <v>22.006099290780149</v>
      </c>
      <c r="AL74">
        <v>18.919607573149737</v>
      </c>
      <c r="AM74">
        <v>0</v>
      </c>
      <c r="AN74">
        <v>0</v>
      </c>
      <c r="AO74">
        <v>1.8841679999999998</v>
      </c>
      <c r="AP74">
        <v>4.9146480000000006</v>
      </c>
      <c r="AQ74">
        <v>31.393877777777774</v>
      </c>
      <c r="AR74">
        <v>2.8241911231884047</v>
      </c>
      <c r="AS74">
        <v>3.1533928040440085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694.69478327535273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135.96</v>
      </c>
      <c r="L75">
        <v>9.0797939828470309</v>
      </c>
      <c r="M75">
        <v>30.93</v>
      </c>
      <c r="N75">
        <v>50.599999999999994</v>
      </c>
      <c r="O75">
        <v>71.47</v>
      </c>
      <c r="P75">
        <v>25.45</v>
      </c>
      <c r="Q75">
        <v>8.76</v>
      </c>
      <c r="R75">
        <v>18.060000000000002</v>
      </c>
      <c r="S75">
        <v>0</v>
      </c>
      <c r="T75">
        <v>0</v>
      </c>
      <c r="U75">
        <v>59.078516882138814</v>
      </c>
      <c r="V75">
        <v>6.09</v>
      </c>
      <c r="W75">
        <v>19.14</v>
      </c>
      <c r="X75">
        <v>63.18439176977617</v>
      </c>
      <c r="Y75">
        <v>0</v>
      </c>
      <c r="Z75">
        <v>2.7800209090909083</v>
      </c>
      <c r="AA75">
        <v>11.973696202531649</v>
      </c>
      <c r="AB75">
        <v>5.1118199549887464</v>
      </c>
      <c r="AC75">
        <v>8.2485110727187063</v>
      </c>
      <c r="AD75">
        <v>11.709411052233158</v>
      </c>
      <c r="AE75">
        <v>21.060249810749436</v>
      </c>
      <c r="AF75">
        <v>5.961561866125761</v>
      </c>
      <c r="AG75">
        <v>27.651748000000001</v>
      </c>
      <c r="AH75">
        <v>49.826952481520586</v>
      </c>
      <c r="AI75">
        <v>2.7098562450903372</v>
      </c>
      <c r="AJ75">
        <v>0</v>
      </c>
      <c r="AK75">
        <v>22.006099290780149</v>
      </c>
      <c r="AL75">
        <v>29.438790017211701</v>
      </c>
      <c r="AM75">
        <v>1.1374238559639909</v>
      </c>
      <c r="AN75">
        <v>0</v>
      </c>
      <c r="AO75">
        <v>1.752408</v>
      </c>
      <c r="AP75">
        <v>4.9146480000000006</v>
      </c>
      <c r="AQ75">
        <v>31.393877777777774</v>
      </c>
      <c r="AR75">
        <v>2.8241911231884047</v>
      </c>
      <c r="AS75">
        <v>3.1533928040440085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741.45736109877714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135.96</v>
      </c>
      <c r="L76">
        <v>9.0797939828470309</v>
      </c>
      <c r="M76">
        <v>30.93</v>
      </c>
      <c r="N76">
        <v>50.599999999999994</v>
      </c>
      <c r="O76">
        <v>71.47</v>
      </c>
      <c r="P76">
        <v>25.45</v>
      </c>
      <c r="Q76">
        <v>8.76</v>
      </c>
      <c r="R76">
        <v>18.060000000000002</v>
      </c>
      <c r="S76">
        <v>0</v>
      </c>
      <c r="T76">
        <v>0</v>
      </c>
      <c r="U76">
        <v>59.078516882138814</v>
      </c>
      <c r="V76">
        <v>6.09</v>
      </c>
      <c r="W76">
        <v>19.14</v>
      </c>
      <c r="X76">
        <v>63.18439176977617</v>
      </c>
      <c r="Y76">
        <v>0</v>
      </c>
      <c r="Z76">
        <v>8.335670909090906</v>
      </c>
      <c r="AA76">
        <v>17.960544303797473</v>
      </c>
      <c r="AB76">
        <v>17.377552888222052</v>
      </c>
      <c r="AC76">
        <v>13.022809015234802</v>
      </c>
      <c r="AD76">
        <v>16.040048448145349</v>
      </c>
      <c r="AE76">
        <v>21.060249810749436</v>
      </c>
      <c r="AF76">
        <v>13.261009127789048</v>
      </c>
      <c r="AG76">
        <v>27.651748000000001</v>
      </c>
      <c r="AH76">
        <v>59.792342977824688</v>
      </c>
      <c r="AI76">
        <v>14.102671641791041</v>
      </c>
      <c r="AJ76">
        <v>0</v>
      </c>
      <c r="AK76">
        <v>22.006099290780149</v>
      </c>
      <c r="AL76">
        <v>57.452641135972456</v>
      </c>
      <c r="AM76">
        <v>3.0653353338334584</v>
      </c>
      <c r="AN76">
        <v>0</v>
      </c>
      <c r="AO76">
        <v>1.7655839999999998</v>
      </c>
      <c r="AP76">
        <v>5.5646640000000005</v>
      </c>
      <c r="AQ76">
        <v>41.853882539682544</v>
      </c>
      <c r="AR76">
        <v>2.8241911231884047</v>
      </c>
      <c r="AS76">
        <v>3.1533928040440085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844.09313998490768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135.96</v>
      </c>
      <c r="L77">
        <v>9.0797939828470309</v>
      </c>
      <c r="M77">
        <v>30.93</v>
      </c>
      <c r="N77">
        <v>50.599999999999994</v>
      </c>
      <c r="O77">
        <v>71.47</v>
      </c>
      <c r="P77">
        <v>25.45</v>
      </c>
      <c r="Q77">
        <v>8.76</v>
      </c>
      <c r="R77">
        <v>18.060000000000002</v>
      </c>
      <c r="S77">
        <v>0</v>
      </c>
      <c r="T77">
        <v>0</v>
      </c>
      <c r="U77">
        <v>59.078516882138814</v>
      </c>
      <c r="V77">
        <v>5.8100000000000005</v>
      </c>
      <c r="W77">
        <v>19.14</v>
      </c>
      <c r="X77">
        <v>63.18439176977617</v>
      </c>
      <c r="Y77">
        <v>0</v>
      </c>
      <c r="Z77">
        <v>8.335670909090906</v>
      </c>
      <c r="AA77">
        <v>17.960544303797473</v>
      </c>
      <c r="AB77">
        <v>17.377552888222052</v>
      </c>
      <c r="AC77">
        <v>13.022809015234802</v>
      </c>
      <c r="AD77">
        <v>16.040048448145349</v>
      </c>
      <c r="AE77">
        <v>21.060249810749436</v>
      </c>
      <c r="AF77">
        <v>13.261009127789048</v>
      </c>
      <c r="AG77">
        <v>27.651748000000001</v>
      </c>
      <c r="AH77">
        <v>59.792342977824688</v>
      </c>
      <c r="AI77">
        <v>14.102671641791041</v>
      </c>
      <c r="AJ77">
        <v>0</v>
      </c>
      <c r="AK77">
        <v>22.006099290780149</v>
      </c>
      <c r="AL77">
        <v>57.452641135972456</v>
      </c>
      <c r="AM77">
        <v>5.1118199549887473</v>
      </c>
      <c r="AN77">
        <v>0</v>
      </c>
      <c r="AO77">
        <v>1.6733520000000002</v>
      </c>
      <c r="AP77">
        <v>5.5646640000000005</v>
      </c>
      <c r="AQ77">
        <v>41.853882539682544</v>
      </c>
      <c r="AR77">
        <v>2.8241911231884047</v>
      </c>
      <c r="AS77">
        <v>3.1533928040440085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845.76739260606303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135.96</v>
      </c>
      <c r="L78">
        <v>9.0797939828470309</v>
      </c>
      <c r="M78">
        <v>30.93</v>
      </c>
      <c r="N78">
        <v>50.599999999999994</v>
      </c>
      <c r="O78">
        <v>71.47</v>
      </c>
      <c r="P78">
        <v>25.45</v>
      </c>
      <c r="Q78">
        <v>8.76</v>
      </c>
      <c r="R78">
        <v>18.060000000000002</v>
      </c>
      <c r="S78">
        <v>0</v>
      </c>
      <c r="T78">
        <v>0</v>
      </c>
      <c r="U78">
        <v>59.078516882138814</v>
      </c>
      <c r="V78">
        <v>5.8100000000000005</v>
      </c>
      <c r="W78">
        <v>19.14</v>
      </c>
      <c r="X78">
        <v>63.18439176977617</v>
      </c>
      <c r="Y78">
        <v>0</v>
      </c>
      <c r="Z78">
        <v>8.335670909090906</v>
      </c>
      <c r="AA78">
        <v>17.960544303797473</v>
      </c>
      <c r="AB78">
        <v>17.377552888222052</v>
      </c>
      <c r="AC78">
        <v>13.022809015234802</v>
      </c>
      <c r="AD78">
        <v>16.040048448145349</v>
      </c>
      <c r="AE78">
        <v>21.060249810749436</v>
      </c>
      <c r="AF78">
        <v>13.261009127789048</v>
      </c>
      <c r="AG78">
        <v>27.651748000000001</v>
      </c>
      <c r="AH78">
        <v>59.792342977824688</v>
      </c>
      <c r="AI78">
        <v>14.102671641791041</v>
      </c>
      <c r="AJ78">
        <v>0</v>
      </c>
      <c r="AK78">
        <v>22.006099290780149</v>
      </c>
      <c r="AL78">
        <v>57.452641135972456</v>
      </c>
      <c r="AM78">
        <v>5.1118199549887473</v>
      </c>
      <c r="AN78">
        <v>0</v>
      </c>
      <c r="AO78">
        <v>1.6030799999999998</v>
      </c>
      <c r="AP78">
        <v>5.5646640000000005</v>
      </c>
      <c r="AQ78">
        <v>41.853882539682544</v>
      </c>
      <c r="AR78">
        <v>4.7040570652173894</v>
      </c>
      <c r="AS78">
        <v>3.1533928040440085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847.57698654809201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164.92000000000002</v>
      </c>
      <c r="L79">
        <v>9.0797939828470309</v>
      </c>
      <c r="M79">
        <v>30.93</v>
      </c>
      <c r="N79">
        <v>50.599999999999994</v>
      </c>
      <c r="O79">
        <v>71.47</v>
      </c>
      <c r="P79">
        <v>25.45</v>
      </c>
      <c r="Q79">
        <v>8.76</v>
      </c>
      <c r="R79">
        <v>18.060000000000002</v>
      </c>
      <c r="S79">
        <v>0</v>
      </c>
      <c r="T79">
        <v>0</v>
      </c>
      <c r="U79">
        <v>59.078516882138814</v>
      </c>
      <c r="V79">
        <v>5.8100000000000005</v>
      </c>
      <c r="W79">
        <v>19.14</v>
      </c>
      <c r="X79">
        <v>63.18439176977617</v>
      </c>
      <c r="Y79">
        <v>0</v>
      </c>
      <c r="Z79">
        <v>8.335670909090906</v>
      </c>
      <c r="AA79">
        <v>17.960544303797473</v>
      </c>
      <c r="AB79">
        <v>17.377552888222052</v>
      </c>
      <c r="AC79">
        <v>13.022809015234802</v>
      </c>
      <c r="AD79">
        <v>16.040048448145349</v>
      </c>
      <c r="AE79">
        <v>21.060249810749436</v>
      </c>
      <c r="AF79">
        <v>13.261009127789048</v>
      </c>
      <c r="AG79">
        <v>27.651748000000001</v>
      </c>
      <c r="AH79">
        <v>59.792342977824688</v>
      </c>
      <c r="AI79">
        <v>14.102671641791041</v>
      </c>
      <c r="AJ79">
        <v>0</v>
      </c>
      <c r="AK79">
        <v>22.006099290780149</v>
      </c>
      <c r="AL79">
        <v>57.452641135972456</v>
      </c>
      <c r="AM79">
        <v>5.1118199549887473</v>
      </c>
      <c r="AN79">
        <v>0</v>
      </c>
      <c r="AO79">
        <v>0.72907200000000005</v>
      </c>
      <c r="AP79">
        <v>5.5646640000000005</v>
      </c>
      <c r="AQ79">
        <v>41.853882539682544</v>
      </c>
      <c r="AR79">
        <v>20.696094202898543</v>
      </c>
      <c r="AS79">
        <v>3.1533928040440085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891.65501568577315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194.02</v>
      </c>
      <c r="L80">
        <v>9.0797939828470309</v>
      </c>
      <c r="M80">
        <v>30.93</v>
      </c>
      <c r="N80">
        <v>50.599999999999994</v>
      </c>
      <c r="O80">
        <v>71.47</v>
      </c>
      <c r="P80">
        <v>25.45</v>
      </c>
      <c r="Q80">
        <v>8.76</v>
      </c>
      <c r="R80">
        <v>18.060000000000002</v>
      </c>
      <c r="S80">
        <v>0</v>
      </c>
      <c r="T80">
        <v>0</v>
      </c>
      <c r="U80">
        <v>59.078516882138814</v>
      </c>
      <c r="V80">
        <v>5.8100000000000005</v>
      </c>
      <c r="W80">
        <v>19.14</v>
      </c>
      <c r="X80">
        <v>63.18439176977617</v>
      </c>
      <c r="Y80">
        <v>0</v>
      </c>
      <c r="Z80">
        <v>8.335670909090906</v>
      </c>
      <c r="AA80">
        <v>17.960544303797473</v>
      </c>
      <c r="AB80">
        <v>17.377552888222052</v>
      </c>
      <c r="AC80">
        <v>13.022809015234802</v>
      </c>
      <c r="AD80">
        <v>16.040048448145349</v>
      </c>
      <c r="AE80">
        <v>21.060249810749436</v>
      </c>
      <c r="AF80">
        <v>13.261009127789048</v>
      </c>
      <c r="AG80">
        <v>27.651748000000001</v>
      </c>
      <c r="AH80">
        <v>59.792342977824688</v>
      </c>
      <c r="AI80">
        <v>14.102671641791041</v>
      </c>
      <c r="AJ80">
        <v>0</v>
      </c>
      <c r="AK80">
        <v>22.006099290780149</v>
      </c>
      <c r="AL80">
        <v>20.187877796901891</v>
      </c>
      <c r="AM80">
        <v>6.7367111777944482</v>
      </c>
      <c r="AN80">
        <v>0</v>
      </c>
      <c r="AO80">
        <v>0.79056000000000015</v>
      </c>
      <c r="AP80">
        <v>5.5119600000000002</v>
      </c>
      <c r="AQ80">
        <v>41.853882539682544</v>
      </c>
      <c r="AR80">
        <v>20.696094202898543</v>
      </c>
      <c r="AS80">
        <v>3.1533928040440085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885.1239275695084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223.12</v>
      </c>
      <c r="L81">
        <v>9.0797939828470309</v>
      </c>
      <c r="M81">
        <v>30.93</v>
      </c>
      <c r="N81">
        <v>50.599999999999994</v>
      </c>
      <c r="O81">
        <v>71.47</v>
      </c>
      <c r="P81">
        <v>25.45</v>
      </c>
      <c r="Q81">
        <v>8.76</v>
      </c>
      <c r="R81">
        <v>18.060000000000002</v>
      </c>
      <c r="S81">
        <v>0</v>
      </c>
      <c r="T81">
        <v>0</v>
      </c>
      <c r="U81">
        <v>59.078516882138814</v>
      </c>
      <c r="V81">
        <v>5.8100000000000005</v>
      </c>
      <c r="W81">
        <v>19.14</v>
      </c>
      <c r="X81">
        <v>63.18439176977617</v>
      </c>
      <c r="Y81">
        <v>0</v>
      </c>
      <c r="Z81">
        <v>8.335670909090906</v>
      </c>
      <c r="AA81">
        <v>17.960544303797473</v>
      </c>
      <c r="AB81">
        <v>17.377552888222052</v>
      </c>
      <c r="AC81">
        <v>13.022809015234802</v>
      </c>
      <c r="AD81">
        <v>16.040048448145349</v>
      </c>
      <c r="AE81">
        <v>21.060249810749436</v>
      </c>
      <c r="AF81">
        <v>13.261009127789048</v>
      </c>
      <c r="AG81">
        <v>27.651748000000001</v>
      </c>
      <c r="AH81">
        <v>59.792342977824688</v>
      </c>
      <c r="AI81">
        <v>14.102671641791041</v>
      </c>
      <c r="AJ81">
        <v>0</v>
      </c>
      <c r="AK81">
        <v>22.006099290780149</v>
      </c>
      <c r="AL81">
        <v>18.919607573149737</v>
      </c>
      <c r="AM81">
        <v>6.7367111777944482</v>
      </c>
      <c r="AN81">
        <v>0</v>
      </c>
      <c r="AO81">
        <v>0.85204800000000003</v>
      </c>
      <c r="AP81">
        <v>5.5119600000000002</v>
      </c>
      <c r="AQ81">
        <v>41.853882539682544</v>
      </c>
      <c r="AR81">
        <v>4.7040570652173894</v>
      </c>
      <c r="AS81">
        <v>3.1533928040440085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897.02510820807515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247.19</v>
      </c>
      <c r="L82">
        <v>9.0797939828470309</v>
      </c>
      <c r="M82">
        <v>30.93</v>
      </c>
      <c r="N82">
        <v>50.599999999999994</v>
      </c>
      <c r="O82">
        <v>71.47</v>
      </c>
      <c r="P82">
        <v>25.45</v>
      </c>
      <c r="Q82">
        <v>8.76</v>
      </c>
      <c r="R82">
        <v>18.060000000000002</v>
      </c>
      <c r="S82">
        <v>0</v>
      </c>
      <c r="T82">
        <v>0</v>
      </c>
      <c r="U82">
        <v>59.078516882138814</v>
      </c>
      <c r="V82">
        <v>5.8100000000000005</v>
      </c>
      <c r="W82">
        <v>19.14</v>
      </c>
      <c r="X82">
        <v>63.18439176977617</v>
      </c>
      <c r="Y82">
        <v>0</v>
      </c>
      <c r="Z82">
        <v>8.335670909090906</v>
      </c>
      <c r="AA82">
        <v>17.960544303797473</v>
      </c>
      <c r="AB82">
        <v>17.377552888222052</v>
      </c>
      <c r="AC82">
        <v>13.022809015234802</v>
      </c>
      <c r="AD82">
        <v>16.040048448145349</v>
      </c>
      <c r="AE82">
        <v>21.060249810749436</v>
      </c>
      <c r="AF82">
        <v>13.261009127789048</v>
      </c>
      <c r="AG82">
        <v>27.651748000000001</v>
      </c>
      <c r="AH82">
        <v>59.792342977824688</v>
      </c>
      <c r="AI82">
        <v>2.7098562450903372</v>
      </c>
      <c r="AJ82">
        <v>0</v>
      </c>
      <c r="AK82">
        <v>22.006099290780149</v>
      </c>
      <c r="AL82">
        <v>18.919607573149737</v>
      </c>
      <c r="AM82">
        <v>6.7367111777944482</v>
      </c>
      <c r="AN82">
        <v>0</v>
      </c>
      <c r="AO82">
        <v>1.0496880000000002</v>
      </c>
      <c r="AP82">
        <v>5.5119600000000002</v>
      </c>
      <c r="AQ82">
        <v>41.853882539682544</v>
      </c>
      <c r="AR82">
        <v>3.7641240942028973</v>
      </c>
      <c r="AS82">
        <v>3.1533928040440085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908.95999984035984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247.19</v>
      </c>
      <c r="L83">
        <v>9.0797939828470309</v>
      </c>
      <c r="M83">
        <v>30.93</v>
      </c>
      <c r="N83">
        <v>50.599999999999994</v>
      </c>
      <c r="O83">
        <v>71.47</v>
      </c>
      <c r="P83">
        <v>25.45</v>
      </c>
      <c r="Q83">
        <v>8.76</v>
      </c>
      <c r="R83">
        <v>18.060000000000002</v>
      </c>
      <c r="S83">
        <v>0</v>
      </c>
      <c r="T83">
        <v>0</v>
      </c>
      <c r="U83">
        <v>59.078516882138814</v>
      </c>
      <c r="V83">
        <v>5.8100000000000005</v>
      </c>
      <c r="W83">
        <v>19.14</v>
      </c>
      <c r="X83">
        <v>63.18439176977617</v>
      </c>
      <c r="Y83">
        <v>0</v>
      </c>
      <c r="Z83">
        <v>8.335670909090906</v>
      </c>
      <c r="AA83">
        <v>17.960544303797473</v>
      </c>
      <c r="AB83">
        <v>17.377552888222052</v>
      </c>
      <c r="AC83">
        <v>13.022809015234802</v>
      </c>
      <c r="AD83">
        <v>16.040048448145349</v>
      </c>
      <c r="AE83">
        <v>21.060249810749436</v>
      </c>
      <c r="AF83">
        <v>13.261009127789048</v>
      </c>
      <c r="AG83">
        <v>27.651748000000001</v>
      </c>
      <c r="AH83">
        <v>59.792342977824688</v>
      </c>
      <c r="AI83">
        <v>0</v>
      </c>
      <c r="AJ83">
        <v>0</v>
      </c>
      <c r="AK83">
        <v>22.006099290780149</v>
      </c>
      <c r="AL83">
        <v>18.919607573149737</v>
      </c>
      <c r="AM83">
        <v>5.1118199549887473</v>
      </c>
      <c r="AN83">
        <v>0</v>
      </c>
      <c r="AO83">
        <v>1.1111759999999999</v>
      </c>
      <c r="AP83">
        <v>5.5119600000000002</v>
      </c>
      <c r="AQ83">
        <v>41.853882539682544</v>
      </c>
      <c r="AR83">
        <v>3.7641240942028973</v>
      </c>
      <c r="AS83">
        <v>3.1533928040440085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904.68674037246387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247.19</v>
      </c>
      <c r="L84">
        <v>9.0797939828470309</v>
      </c>
      <c r="M84">
        <v>30.93</v>
      </c>
      <c r="N84">
        <v>50.599999999999994</v>
      </c>
      <c r="O84">
        <v>71.47</v>
      </c>
      <c r="P84">
        <v>25.45</v>
      </c>
      <c r="Q84">
        <v>8.76</v>
      </c>
      <c r="R84">
        <v>18.060000000000002</v>
      </c>
      <c r="S84">
        <v>0</v>
      </c>
      <c r="T84">
        <v>0</v>
      </c>
      <c r="U84">
        <v>59.078516882138814</v>
      </c>
      <c r="V84">
        <v>5.8100000000000005</v>
      </c>
      <c r="W84">
        <v>19.14</v>
      </c>
      <c r="X84">
        <v>63.18439176977617</v>
      </c>
      <c r="Y84">
        <v>0</v>
      </c>
      <c r="Z84">
        <v>2.7800209090909083</v>
      </c>
      <c r="AA84">
        <v>17.960544303797473</v>
      </c>
      <c r="AB84">
        <v>10.790156039009752</v>
      </c>
      <c r="AC84">
        <v>8.2485110727187063</v>
      </c>
      <c r="AD84">
        <v>11.709411052233158</v>
      </c>
      <c r="AE84">
        <v>14.04163058289175</v>
      </c>
      <c r="AF84">
        <v>6.6339705882352948</v>
      </c>
      <c r="AG84">
        <v>27.651748000000001</v>
      </c>
      <c r="AH84">
        <v>49.826952481520586</v>
      </c>
      <c r="AI84">
        <v>0</v>
      </c>
      <c r="AJ84">
        <v>0</v>
      </c>
      <c r="AK84">
        <v>22.006099290780149</v>
      </c>
      <c r="AL84">
        <v>18.919607573149737</v>
      </c>
      <c r="AM84">
        <v>3.4078799699924982</v>
      </c>
      <c r="AN84">
        <v>0</v>
      </c>
      <c r="AO84">
        <v>1.2341520000000001</v>
      </c>
      <c r="AP84">
        <v>4.9146480000000006</v>
      </c>
      <c r="AQ84">
        <v>41.853882539682544</v>
      </c>
      <c r="AR84">
        <v>3.7641240942028973</v>
      </c>
      <c r="AS84">
        <v>3.1533928040440085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857.64943393611156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247.19</v>
      </c>
      <c r="L85">
        <v>9.0797939828470309</v>
      </c>
      <c r="M85">
        <v>30.93</v>
      </c>
      <c r="N85">
        <v>50.599999999999994</v>
      </c>
      <c r="O85">
        <v>71.47</v>
      </c>
      <c r="P85">
        <v>25.45</v>
      </c>
      <c r="Q85">
        <v>8.76</v>
      </c>
      <c r="R85">
        <v>18.060000000000002</v>
      </c>
      <c r="S85">
        <v>0</v>
      </c>
      <c r="T85">
        <v>0</v>
      </c>
      <c r="U85">
        <v>59.078516882138814</v>
      </c>
      <c r="V85">
        <v>5.8100000000000005</v>
      </c>
      <c r="W85">
        <v>19.14</v>
      </c>
      <c r="X85">
        <v>63.18439176977617</v>
      </c>
      <c r="Y85">
        <v>0</v>
      </c>
      <c r="Z85">
        <v>2.7800209090909083</v>
      </c>
      <c r="AA85">
        <v>17.960544303797473</v>
      </c>
      <c r="AB85">
        <v>3.974396099024756</v>
      </c>
      <c r="AC85">
        <v>4.1242555363593532</v>
      </c>
      <c r="AD85">
        <v>7.7652808478425444</v>
      </c>
      <c r="AE85">
        <v>14.04163058289175</v>
      </c>
      <c r="AF85">
        <v>5.961561866125761</v>
      </c>
      <c r="AG85">
        <v>27.651748000000001</v>
      </c>
      <c r="AH85">
        <v>39.861561985216468</v>
      </c>
      <c r="AI85">
        <v>0</v>
      </c>
      <c r="AJ85">
        <v>0</v>
      </c>
      <c r="AK85">
        <v>22.006099290780149</v>
      </c>
      <c r="AL85">
        <v>18.919607573149737</v>
      </c>
      <c r="AM85">
        <v>3.4078799699924982</v>
      </c>
      <c r="AN85">
        <v>0</v>
      </c>
      <c r="AO85">
        <v>1.38348</v>
      </c>
      <c r="AP85">
        <v>4.9146480000000006</v>
      </c>
      <c r="AQ85">
        <v>41.853882539682544</v>
      </c>
      <c r="AR85">
        <v>3.7641240942028973</v>
      </c>
      <c r="AS85">
        <v>3.1533928040440085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832.27681703696283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247.19</v>
      </c>
      <c r="L86">
        <v>9.0797939828470309</v>
      </c>
      <c r="M86">
        <v>30.93</v>
      </c>
      <c r="N86">
        <v>50.599999999999994</v>
      </c>
      <c r="O86">
        <v>71.47</v>
      </c>
      <c r="P86">
        <v>25.45</v>
      </c>
      <c r="Q86">
        <v>8.76</v>
      </c>
      <c r="R86">
        <v>18.060000000000002</v>
      </c>
      <c r="S86">
        <v>0</v>
      </c>
      <c r="T86">
        <v>0</v>
      </c>
      <c r="U86">
        <v>59.078516882138814</v>
      </c>
      <c r="V86">
        <v>5.8100000000000005</v>
      </c>
      <c r="W86">
        <v>19.14</v>
      </c>
      <c r="X86">
        <v>63.18439176977617</v>
      </c>
      <c r="Y86">
        <v>0</v>
      </c>
      <c r="Z86">
        <v>2.7800209090909083</v>
      </c>
      <c r="AA86">
        <v>17.960544303797473</v>
      </c>
      <c r="AB86">
        <v>3.974396099024756</v>
      </c>
      <c r="AC86">
        <v>4.1242555363593532</v>
      </c>
      <c r="AD86">
        <v>7.7652808478425444</v>
      </c>
      <c r="AE86">
        <v>14.04163058289175</v>
      </c>
      <c r="AF86">
        <v>5.961561866125761</v>
      </c>
      <c r="AG86">
        <v>27.651748000000001</v>
      </c>
      <c r="AH86">
        <v>29.896171488912344</v>
      </c>
      <c r="AI86">
        <v>0</v>
      </c>
      <c r="AJ86">
        <v>0</v>
      </c>
      <c r="AK86">
        <v>22.006099290780149</v>
      </c>
      <c r="AL86">
        <v>18.919607573149737</v>
      </c>
      <c r="AM86">
        <v>3.4078799699924982</v>
      </c>
      <c r="AN86">
        <v>0</v>
      </c>
      <c r="AO86">
        <v>1.38348</v>
      </c>
      <c r="AP86">
        <v>4.9146480000000006</v>
      </c>
      <c r="AQ86">
        <v>41.853882539682544</v>
      </c>
      <c r="AR86">
        <v>3.7641240942028973</v>
      </c>
      <c r="AS86">
        <v>3.1533928040440085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822.31142654065877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247.19</v>
      </c>
      <c r="L87">
        <v>9.0797939828470309</v>
      </c>
      <c r="M87">
        <v>30.93</v>
      </c>
      <c r="N87">
        <v>50.599999999999994</v>
      </c>
      <c r="O87">
        <v>71.47</v>
      </c>
      <c r="P87">
        <v>25.45</v>
      </c>
      <c r="Q87">
        <v>8.76</v>
      </c>
      <c r="R87">
        <v>18.060000000000002</v>
      </c>
      <c r="S87">
        <v>0</v>
      </c>
      <c r="T87">
        <v>0</v>
      </c>
      <c r="U87">
        <v>59.078516882138814</v>
      </c>
      <c r="V87">
        <v>6.09</v>
      </c>
      <c r="W87">
        <v>19.14</v>
      </c>
      <c r="X87">
        <v>63.18439176977617</v>
      </c>
      <c r="Y87">
        <v>0</v>
      </c>
      <c r="Z87">
        <v>2.7800209090909083</v>
      </c>
      <c r="AA87">
        <v>17.960544303797473</v>
      </c>
      <c r="AB87">
        <v>3.974396099024756</v>
      </c>
      <c r="AC87">
        <v>4.1242555363593532</v>
      </c>
      <c r="AD87">
        <v>7.7652808478425444</v>
      </c>
      <c r="AE87">
        <v>14.04163058289175</v>
      </c>
      <c r="AF87">
        <v>5.961561866125761</v>
      </c>
      <c r="AG87">
        <v>27.651748000000001</v>
      </c>
      <c r="AH87">
        <v>29.896171488912344</v>
      </c>
      <c r="AI87">
        <v>0</v>
      </c>
      <c r="AJ87">
        <v>0</v>
      </c>
      <c r="AK87">
        <v>22.006099290780149</v>
      </c>
      <c r="AL87">
        <v>18.919607573149737</v>
      </c>
      <c r="AM87">
        <v>3.4078799699924982</v>
      </c>
      <c r="AN87">
        <v>0</v>
      </c>
      <c r="AO87">
        <v>1.5020640000000001</v>
      </c>
      <c r="AP87">
        <v>4.9146480000000006</v>
      </c>
      <c r="AQ87">
        <v>41.853882539682544</v>
      </c>
      <c r="AR87">
        <v>3.7641240942028973</v>
      </c>
      <c r="AS87">
        <v>4.5851561106155216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824.14177384723052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247.19</v>
      </c>
      <c r="L88">
        <v>9.0797939828470309</v>
      </c>
      <c r="M88">
        <v>30.93</v>
      </c>
      <c r="N88">
        <v>50.599999999999994</v>
      </c>
      <c r="O88">
        <v>71.47</v>
      </c>
      <c r="P88">
        <v>25.45</v>
      </c>
      <c r="Q88">
        <v>8.76</v>
      </c>
      <c r="R88">
        <v>18.060000000000002</v>
      </c>
      <c r="S88">
        <v>0</v>
      </c>
      <c r="T88">
        <v>0</v>
      </c>
      <c r="U88">
        <v>59.078516882138814</v>
      </c>
      <c r="V88">
        <v>6.09</v>
      </c>
      <c r="W88">
        <v>19.14</v>
      </c>
      <c r="X88">
        <v>63.18439176977617</v>
      </c>
      <c r="Y88">
        <v>0</v>
      </c>
      <c r="Z88">
        <v>2.7800209090909083</v>
      </c>
      <c r="AA88">
        <v>17.960544303797473</v>
      </c>
      <c r="AB88">
        <v>3.974396099024756</v>
      </c>
      <c r="AC88">
        <v>4.1242555363593532</v>
      </c>
      <c r="AD88">
        <v>7.7652808478425444</v>
      </c>
      <c r="AE88">
        <v>14.04163058289175</v>
      </c>
      <c r="AF88">
        <v>5.961561866125761</v>
      </c>
      <c r="AG88">
        <v>27.651748000000001</v>
      </c>
      <c r="AH88">
        <v>29.896171488912344</v>
      </c>
      <c r="AI88">
        <v>0</v>
      </c>
      <c r="AJ88">
        <v>0</v>
      </c>
      <c r="AK88">
        <v>22.006099290780149</v>
      </c>
      <c r="AL88">
        <v>18.919607573149737</v>
      </c>
      <c r="AM88">
        <v>3.4078799699924982</v>
      </c>
      <c r="AN88">
        <v>0</v>
      </c>
      <c r="AO88">
        <v>1.528416</v>
      </c>
      <c r="AP88">
        <v>4.9146480000000006</v>
      </c>
      <c r="AQ88">
        <v>41.853882539682544</v>
      </c>
      <c r="AR88">
        <v>16.936362318840576</v>
      </c>
      <c r="AS88">
        <v>4.5851561106155216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837.34036407186818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247.19</v>
      </c>
      <c r="L89">
        <v>9.0797939828470309</v>
      </c>
      <c r="M89">
        <v>30.93</v>
      </c>
      <c r="N89">
        <v>50.599999999999994</v>
      </c>
      <c r="O89">
        <v>71.47</v>
      </c>
      <c r="P89">
        <v>25.45</v>
      </c>
      <c r="Q89">
        <v>8.76</v>
      </c>
      <c r="R89">
        <v>18.060000000000002</v>
      </c>
      <c r="S89">
        <v>0</v>
      </c>
      <c r="T89">
        <v>0</v>
      </c>
      <c r="U89">
        <v>59.078516882138814</v>
      </c>
      <c r="V89">
        <v>6.09</v>
      </c>
      <c r="W89">
        <v>19.14</v>
      </c>
      <c r="X89">
        <v>63.18439176977617</v>
      </c>
      <c r="Y89">
        <v>0</v>
      </c>
      <c r="Z89">
        <v>0</v>
      </c>
      <c r="AA89">
        <v>11.973696202531649</v>
      </c>
      <c r="AB89">
        <v>3.974396099024756</v>
      </c>
      <c r="AC89">
        <v>4.1242555363593532</v>
      </c>
      <c r="AD89">
        <v>7.7652808478425444</v>
      </c>
      <c r="AE89">
        <v>14.04163058289175</v>
      </c>
      <c r="AF89">
        <v>5.961561866125761</v>
      </c>
      <c r="AG89">
        <v>27.651748000000001</v>
      </c>
      <c r="AH89">
        <v>29.896171488912344</v>
      </c>
      <c r="AI89">
        <v>0</v>
      </c>
      <c r="AJ89">
        <v>0</v>
      </c>
      <c r="AK89">
        <v>22.006099290780149</v>
      </c>
      <c r="AL89">
        <v>18.919607573149737</v>
      </c>
      <c r="AM89">
        <v>3.4078799699924982</v>
      </c>
      <c r="AN89">
        <v>0</v>
      </c>
      <c r="AO89">
        <v>1.5767279999999999</v>
      </c>
      <c r="AP89">
        <v>4.9146480000000006</v>
      </c>
      <c r="AQ89">
        <v>41.853882539682544</v>
      </c>
      <c r="AR89">
        <v>16.936362318840576</v>
      </c>
      <c r="AS89">
        <v>5.1604965804341365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829.19714753132996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247.19</v>
      </c>
      <c r="L90">
        <v>9.0797939828470309</v>
      </c>
      <c r="M90">
        <v>30.93</v>
      </c>
      <c r="N90">
        <v>50.599999999999994</v>
      </c>
      <c r="O90">
        <v>71.47</v>
      </c>
      <c r="P90">
        <v>25.45</v>
      </c>
      <c r="Q90">
        <v>8.76</v>
      </c>
      <c r="R90">
        <v>18.060000000000002</v>
      </c>
      <c r="S90">
        <v>0</v>
      </c>
      <c r="T90">
        <v>0</v>
      </c>
      <c r="U90">
        <v>59.078516882138814</v>
      </c>
      <c r="V90">
        <v>6.09</v>
      </c>
      <c r="W90">
        <v>19.14</v>
      </c>
      <c r="X90">
        <v>63.18439176977617</v>
      </c>
      <c r="Y90">
        <v>0</v>
      </c>
      <c r="Z90">
        <v>0</v>
      </c>
      <c r="AA90">
        <v>11.973696202531649</v>
      </c>
      <c r="AB90">
        <v>3.974396099024756</v>
      </c>
      <c r="AC90">
        <v>4.1242555363593532</v>
      </c>
      <c r="AD90">
        <v>7.7652808478425444</v>
      </c>
      <c r="AE90">
        <v>14.04163058289175</v>
      </c>
      <c r="AF90">
        <v>5.961561866125761</v>
      </c>
      <c r="AG90">
        <v>27.651748000000001</v>
      </c>
      <c r="AH90">
        <v>29.896171488912344</v>
      </c>
      <c r="AI90">
        <v>0</v>
      </c>
      <c r="AJ90">
        <v>0</v>
      </c>
      <c r="AK90">
        <v>22.006099290780149</v>
      </c>
      <c r="AL90">
        <v>18.919607573149737</v>
      </c>
      <c r="AM90">
        <v>3.4078799699924982</v>
      </c>
      <c r="AN90">
        <v>0</v>
      </c>
      <c r="AO90">
        <v>1.6294320000000002</v>
      </c>
      <c r="AP90">
        <v>4.9146480000000006</v>
      </c>
      <c r="AQ90">
        <v>41.853882539682544</v>
      </c>
      <c r="AR90">
        <v>3.7641240942028973</v>
      </c>
      <c r="AS90">
        <v>5.1604965804341365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816.07761330669223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247.19</v>
      </c>
      <c r="L91">
        <v>9.0797939828470309</v>
      </c>
      <c r="M91">
        <v>30.93</v>
      </c>
      <c r="N91">
        <v>50.599999999999994</v>
      </c>
      <c r="O91">
        <v>71.47</v>
      </c>
      <c r="P91">
        <v>25.45</v>
      </c>
      <c r="Q91">
        <v>8.76</v>
      </c>
      <c r="R91">
        <v>18.060000000000002</v>
      </c>
      <c r="S91">
        <v>0</v>
      </c>
      <c r="T91">
        <v>0</v>
      </c>
      <c r="U91">
        <v>59.078516882138814</v>
      </c>
      <c r="V91">
        <v>6.09</v>
      </c>
      <c r="W91">
        <v>19.14</v>
      </c>
      <c r="X91">
        <v>63.18439176977617</v>
      </c>
      <c r="Y91">
        <v>0</v>
      </c>
      <c r="Z91">
        <v>0</v>
      </c>
      <c r="AA91">
        <v>11.850708860759497</v>
      </c>
      <c r="AB91">
        <v>3.974396099024756</v>
      </c>
      <c r="AC91">
        <v>4.1242555363593532</v>
      </c>
      <c r="AD91">
        <v>7.7652808478425444</v>
      </c>
      <c r="AE91">
        <v>14.04163058289175</v>
      </c>
      <c r="AF91">
        <v>5.961561866125761</v>
      </c>
      <c r="AG91">
        <v>27.651748000000001</v>
      </c>
      <c r="AH91">
        <v>29.896171488912344</v>
      </c>
      <c r="AI91">
        <v>0</v>
      </c>
      <c r="AJ91">
        <v>0</v>
      </c>
      <c r="AK91">
        <v>22.006099290780149</v>
      </c>
      <c r="AL91">
        <v>18.919607573149737</v>
      </c>
      <c r="AM91">
        <v>3.4078799699924982</v>
      </c>
      <c r="AN91">
        <v>0</v>
      </c>
      <c r="AO91">
        <v>1.7568000000000001</v>
      </c>
      <c r="AP91">
        <v>4.9146480000000006</v>
      </c>
      <c r="AQ91">
        <v>41.008209523809519</v>
      </c>
      <c r="AR91">
        <v>2.8241911231884047</v>
      </c>
      <c r="AS91">
        <v>5.1604965804341365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814.29638797803261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247.19</v>
      </c>
      <c r="L92">
        <v>9.0797939828470309</v>
      </c>
      <c r="M92">
        <v>30.93</v>
      </c>
      <c r="N92">
        <v>50.599999999999994</v>
      </c>
      <c r="O92">
        <v>71.47</v>
      </c>
      <c r="P92">
        <v>25.45</v>
      </c>
      <c r="Q92">
        <v>8.76</v>
      </c>
      <c r="R92">
        <v>18.060000000000002</v>
      </c>
      <c r="S92">
        <v>0</v>
      </c>
      <c r="T92">
        <v>0</v>
      </c>
      <c r="U92">
        <v>59.078516882138814</v>
      </c>
      <c r="V92">
        <v>6.09</v>
      </c>
      <c r="W92">
        <v>19.14</v>
      </c>
      <c r="X92">
        <v>63.18439176977617</v>
      </c>
      <c r="Y92">
        <v>0</v>
      </c>
      <c r="Z92">
        <v>0</v>
      </c>
      <c r="AA92">
        <v>11.850708860759497</v>
      </c>
      <c r="AB92">
        <v>3.974396099024756</v>
      </c>
      <c r="AC92">
        <v>4.1242555363593532</v>
      </c>
      <c r="AD92">
        <v>7.7652808478425444</v>
      </c>
      <c r="AE92">
        <v>14.04163058289175</v>
      </c>
      <c r="AF92">
        <v>5.961561866125761</v>
      </c>
      <c r="AG92">
        <v>27.651748000000001</v>
      </c>
      <c r="AH92">
        <v>29.896171488912344</v>
      </c>
      <c r="AI92">
        <v>0</v>
      </c>
      <c r="AJ92">
        <v>0</v>
      </c>
      <c r="AK92">
        <v>22.006099290780149</v>
      </c>
      <c r="AL92">
        <v>18.919607573149737</v>
      </c>
      <c r="AM92">
        <v>3.4078799699924982</v>
      </c>
      <c r="AN92">
        <v>0</v>
      </c>
      <c r="AO92">
        <v>1.813896</v>
      </c>
      <c r="AP92">
        <v>4.9146480000000006</v>
      </c>
      <c r="AQ92">
        <v>31.393877777777774</v>
      </c>
      <c r="AR92">
        <v>2.8241911231884047</v>
      </c>
      <c r="AS92">
        <v>5.1604965804341365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804.73915223200083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247.19</v>
      </c>
      <c r="L93">
        <v>9.0797939828470309</v>
      </c>
      <c r="M93">
        <v>30.93</v>
      </c>
      <c r="N93">
        <v>50.599999999999994</v>
      </c>
      <c r="O93">
        <v>71.47</v>
      </c>
      <c r="P93">
        <v>25.45</v>
      </c>
      <c r="Q93">
        <v>8.76</v>
      </c>
      <c r="R93">
        <v>18.060000000000002</v>
      </c>
      <c r="S93">
        <v>0</v>
      </c>
      <c r="T93">
        <v>0</v>
      </c>
      <c r="U93">
        <v>59.078516882138814</v>
      </c>
      <c r="V93">
        <v>6.09</v>
      </c>
      <c r="W93">
        <v>19.14</v>
      </c>
      <c r="X93">
        <v>63.18439176977617</v>
      </c>
      <c r="Y93">
        <v>0</v>
      </c>
      <c r="Z93">
        <v>0</v>
      </c>
      <c r="AA93">
        <v>11.850708860759497</v>
      </c>
      <c r="AB93">
        <v>3.974396099024756</v>
      </c>
      <c r="AC93">
        <v>4.1242555363593532</v>
      </c>
      <c r="AD93">
        <v>7.7652808478425444</v>
      </c>
      <c r="AE93">
        <v>14.04163058289175</v>
      </c>
      <c r="AF93">
        <v>5.961561866125761</v>
      </c>
      <c r="AG93">
        <v>27.651748000000001</v>
      </c>
      <c r="AH93">
        <v>29.896171488912344</v>
      </c>
      <c r="AI93">
        <v>0</v>
      </c>
      <c r="AJ93">
        <v>0</v>
      </c>
      <c r="AK93">
        <v>22.006099290780149</v>
      </c>
      <c r="AL93">
        <v>18.919607573149737</v>
      </c>
      <c r="AM93">
        <v>3.4078799699924982</v>
      </c>
      <c r="AN93">
        <v>0</v>
      </c>
      <c r="AO93">
        <v>1.813896</v>
      </c>
      <c r="AP93">
        <v>4.9146480000000006</v>
      </c>
      <c r="AQ93">
        <v>31.393877777777774</v>
      </c>
      <c r="AR93">
        <v>2.8241911231884047</v>
      </c>
      <c r="AS93">
        <v>5.1604965804341365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804.73915223200083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247.19</v>
      </c>
      <c r="L94">
        <v>9.0797939828470309</v>
      </c>
      <c r="M94">
        <v>30.93</v>
      </c>
      <c r="N94">
        <v>50.599999999999994</v>
      </c>
      <c r="O94">
        <v>71.47</v>
      </c>
      <c r="P94">
        <v>25.45</v>
      </c>
      <c r="Q94">
        <v>8.76</v>
      </c>
      <c r="R94">
        <v>18.060000000000002</v>
      </c>
      <c r="S94">
        <v>0</v>
      </c>
      <c r="T94">
        <v>0</v>
      </c>
      <c r="U94">
        <v>59.078516882138814</v>
      </c>
      <c r="V94">
        <v>6.09</v>
      </c>
      <c r="W94">
        <v>19.14</v>
      </c>
      <c r="X94">
        <v>63.18439176977617</v>
      </c>
      <c r="Y94">
        <v>0</v>
      </c>
      <c r="Z94">
        <v>0</v>
      </c>
      <c r="AA94">
        <v>11.850708860759497</v>
      </c>
      <c r="AB94">
        <v>3.974396099024756</v>
      </c>
      <c r="AC94">
        <v>4.1242555363593532</v>
      </c>
      <c r="AD94">
        <v>7.7652808478425444</v>
      </c>
      <c r="AE94">
        <v>14.04163058289175</v>
      </c>
      <c r="AF94">
        <v>5.961561866125761</v>
      </c>
      <c r="AG94">
        <v>27.651748000000001</v>
      </c>
      <c r="AH94">
        <v>29.896171488912344</v>
      </c>
      <c r="AI94">
        <v>0</v>
      </c>
      <c r="AJ94">
        <v>0</v>
      </c>
      <c r="AK94">
        <v>22.006099290780149</v>
      </c>
      <c r="AL94">
        <v>18.919607573149737</v>
      </c>
      <c r="AM94">
        <v>3.4078799699924982</v>
      </c>
      <c r="AN94">
        <v>0</v>
      </c>
      <c r="AO94">
        <v>1.8797760000000003</v>
      </c>
      <c r="AP94">
        <v>4.9146480000000006</v>
      </c>
      <c r="AQ94">
        <v>31.393877777777774</v>
      </c>
      <c r="AR94">
        <v>2.8241911231884047</v>
      </c>
      <c r="AS94">
        <v>5.1604965804341365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804.80503223200083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247.19</v>
      </c>
      <c r="L95">
        <v>9.0797939828470309</v>
      </c>
      <c r="M95">
        <v>30.93</v>
      </c>
      <c r="N95">
        <v>50.599999999999994</v>
      </c>
      <c r="O95">
        <v>71.47</v>
      </c>
      <c r="P95">
        <v>25.45</v>
      </c>
      <c r="Q95">
        <v>8.76</v>
      </c>
      <c r="R95">
        <v>18.060000000000002</v>
      </c>
      <c r="S95">
        <v>0</v>
      </c>
      <c r="T95">
        <v>0</v>
      </c>
      <c r="U95">
        <v>59.078516882138814</v>
      </c>
      <c r="V95">
        <v>6.09</v>
      </c>
      <c r="W95">
        <v>19.14</v>
      </c>
      <c r="X95">
        <v>63.18439176977617</v>
      </c>
      <c r="Y95">
        <v>0</v>
      </c>
      <c r="Z95">
        <v>0</v>
      </c>
      <c r="AA95">
        <v>5.0512658227848108</v>
      </c>
      <c r="AB95">
        <v>3.974396099024756</v>
      </c>
      <c r="AC95">
        <v>4.1242555363593532</v>
      </c>
      <c r="AD95">
        <v>7.7652808478425444</v>
      </c>
      <c r="AE95">
        <v>14.04163058289175</v>
      </c>
      <c r="AF95">
        <v>5.961561866125761</v>
      </c>
      <c r="AG95">
        <v>27.651748000000001</v>
      </c>
      <c r="AH95">
        <v>29.896171488912344</v>
      </c>
      <c r="AI95">
        <v>0</v>
      </c>
      <c r="AJ95">
        <v>0</v>
      </c>
      <c r="AK95">
        <v>22.006099290780149</v>
      </c>
      <c r="AL95">
        <v>18.919607573149737</v>
      </c>
      <c r="AM95">
        <v>0</v>
      </c>
      <c r="AN95">
        <v>0</v>
      </c>
      <c r="AO95">
        <v>1.9412640000000001</v>
      </c>
      <c r="AP95">
        <v>4.9146480000000006</v>
      </c>
      <c r="AQ95">
        <v>31.393877777777774</v>
      </c>
      <c r="AR95">
        <v>2.8241911231884047</v>
      </c>
      <c r="AS95">
        <v>5.1604965804341365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794.65919722403373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247.19</v>
      </c>
      <c r="L96">
        <v>9.0797939828470309</v>
      </c>
      <c r="M96">
        <v>30.93</v>
      </c>
      <c r="N96">
        <v>50.599999999999994</v>
      </c>
      <c r="O96">
        <v>71.47</v>
      </c>
      <c r="P96">
        <v>25.45</v>
      </c>
      <c r="Q96">
        <v>8.76</v>
      </c>
      <c r="R96">
        <v>18.060000000000002</v>
      </c>
      <c r="S96">
        <v>0</v>
      </c>
      <c r="T96">
        <v>0</v>
      </c>
      <c r="U96">
        <v>59.078516882138814</v>
      </c>
      <c r="V96">
        <v>6.09</v>
      </c>
      <c r="W96">
        <v>19.14</v>
      </c>
      <c r="X96">
        <v>63.18439176977617</v>
      </c>
      <c r="Y96">
        <v>0</v>
      </c>
      <c r="Z96">
        <v>0</v>
      </c>
      <c r="AA96">
        <v>5.0512658227848108</v>
      </c>
      <c r="AB96">
        <v>3.974396099024756</v>
      </c>
      <c r="AC96">
        <v>4.1242555363593532</v>
      </c>
      <c r="AD96">
        <v>7.7652808478425444</v>
      </c>
      <c r="AE96">
        <v>14.04163058289175</v>
      </c>
      <c r="AF96">
        <v>5.961561866125761</v>
      </c>
      <c r="AG96">
        <v>27.651748000000001</v>
      </c>
      <c r="AH96">
        <v>29.896171488912344</v>
      </c>
      <c r="AI96">
        <v>0</v>
      </c>
      <c r="AJ96">
        <v>0</v>
      </c>
      <c r="AK96">
        <v>22.006099290780149</v>
      </c>
      <c r="AL96">
        <v>18.919607573149737</v>
      </c>
      <c r="AM96">
        <v>0</v>
      </c>
      <c r="AN96">
        <v>0</v>
      </c>
      <c r="AO96">
        <v>1.9412640000000001</v>
      </c>
      <c r="AP96">
        <v>4.9146480000000006</v>
      </c>
      <c r="AQ96">
        <v>31.393877777777774</v>
      </c>
      <c r="AR96">
        <v>3.7641240942028973</v>
      </c>
      <c r="AS96">
        <v>5.1604965804341365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795.59913019504825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247.19</v>
      </c>
      <c r="L97">
        <v>9.0797939828470309</v>
      </c>
      <c r="M97">
        <v>30.93</v>
      </c>
      <c r="N97">
        <v>50.599999999999994</v>
      </c>
      <c r="O97">
        <v>71.47</v>
      </c>
      <c r="P97">
        <v>25.45</v>
      </c>
      <c r="Q97">
        <v>8.76</v>
      </c>
      <c r="R97">
        <v>18.060000000000002</v>
      </c>
      <c r="S97">
        <v>0</v>
      </c>
      <c r="T97">
        <v>0</v>
      </c>
      <c r="U97">
        <v>59.078516882138814</v>
      </c>
      <c r="V97">
        <v>6.09</v>
      </c>
      <c r="W97">
        <v>19.14</v>
      </c>
      <c r="X97">
        <v>63.18439176977617</v>
      </c>
      <c r="Y97">
        <v>0</v>
      </c>
      <c r="Z97">
        <v>0</v>
      </c>
      <c r="AA97">
        <v>5.0512658227848108</v>
      </c>
      <c r="AB97">
        <v>5.3928822205551379</v>
      </c>
      <c r="AC97">
        <v>4.1242555363593532</v>
      </c>
      <c r="AD97">
        <v>7.7652808478425444</v>
      </c>
      <c r="AE97">
        <v>14.04163058289175</v>
      </c>
      <c r="AF97">
        <v>5.961561866125761</v>
      </c>
      <c r="AG97">
        <v>27.651748000000001</v>
      </c>
      <c r="AH97">
        <v>19.930780992608234</v>
      </c>
      <c r="AI97">
        <v>0</v>
      </c>
      <c r="AJ97">
        <v>0</v>
      </c>
      <c r="AK97">
        <v>22.006099290780149</v>
      </c>
      <c r="AL97">
        <v>18.919607573149737</v>
      </c>
      <c r="AM97">
        <v>0</v>
      </c>
      <c r="AN97">
        <v>0</v>
      </c>
      <c r="AO97">
        <v>3.5048159999999999</v>
      </c>
      <c r="AP97">
        <v>4.9146480000000006</v>
      </c>
      <c r="AQ97">
        <v>31.393877777777774</v>
      </c>
      <c r="AR97">
        <v>16.936362318840576</v>
      </c>
      <c r="AS97">
        <v>5.1604965804341365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801.78801604491218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247.19</v>
      </c>
      <c r="L98">
        <v>9.0797939828470309</v>
      </c>
      <c r="M98">
        <v>30.93</v>
      </c>
      <c r="N98">
        <v>50.599999999999994</v>
      </c>
      <c r="O98">
        <v>71.47</v>
      </c>
      <c r="P98">
        <v>25.45</v>
      </c>
      <c r="Q98">
        <v>8.76</v>
      </c>
      <c r="R98">
        <v>18.060000000000002</v>
      </c>
      <c r="S98">
        <v>0</v>
      </c>
      <c r="T98">
        <v>0</v>
      </c>
      <c r="U98">
        <v>59.078516882138814</v>
      </c>
      <c r="V98">
        <v>6.09</v>
      </c>
      <c r="W98">
        <v>19.14</v>
      </c>
      <c r="X98">
        <v>63.18439176977617</v>
      </c>
      <c r="Y98">
        <v>0</v>
      </c>
      <c r="Z98">
        <v>0</v>
      </c>
      <c r="AA98">
        <v>5.0512658227848108</v>
      </c>
      <c r="AB98">
        <v>5.3928822205551379</v>
      </c>
      <c r="AC98">
        <v>4.1242555363593532</v>
      </c>
      <c r="AD98">
        <v>7.7652808478425444</v>
      </c>
      <c r="AE98">
        <v>14.04163058289175</v>
      </c>
      <c r="AF98">
        <v>5.961561866125761</v>
      </c>
      <c r="AG98">
        <v>27.651748000000001</v>
      </c>
      <c r="AH98">
        <v>19.930780992608234</v>
      </c>
      <c r="AI98">
        <v>0</v>
      </c>
      <c r="AJ98">
        <v>0</v>
      </c>
      <c r="AK98">
        <v>22.006099290780149</v>
      </c>
      <c r="AL98">
        <v>18.919607573149737</v>
      </c>
      <c r="AM98">
        <v>0</v>
      </c>
      <c r="AN98">
        <v>0</v>
      </c>
      <c r="AO98">
        <v>3.5048159999999999</v>
      </c>
      <c r="AP98">
        <v>4.9146480000000006</v>
      </c>
      <c r="AQ98">
        <v>31.393877777777774</v>
      </c>
      <c r="AR98">
        <v>16.936362318840576</v>
      </c>
      <c r="AS98">
        <v>5.1604965804341365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801.78801604491218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4.1062883022505945</v>
      </c>
      <c r="L99">
        <f t="shared" si="2"/>
        <v>0.2177624844879463</v>
      </c>
      <c r="M99">
        <f t="shared" si="2"/>
        <v>0.74231999999999909</v>
      </c>
      <c r="N99">
        <f t="shared" si="2"/>
        <v>1.2144000000000001</v>
      </c>
      <c r="O99">
        <f t="shared" si="2"/>
        <v>1.715280000000001</v>
      </c>
      <c r="P99">
        <f t="shared" si="2"/>
        <v>0.63034999999999874</v>
      </c>
      <c r="Q99">
        <f t="shared" si="2"/>
        <v>0.21023999999999984</v>
      </c>
      <c r="R99">
        <f t="shared" si="2"/>
        <v>0.4334399999999991</v>
      </c>
      <c r="S99">
        <f t="shared" si="2"/>
        <v>0</v>
      </c>
      <c r="T99">
        <f t="shared" si="2"/>
        <v>0</v>
      </c>
      <c r="U99">
        <f t="shared" si="2"/>
        <v>1.4177722759507958</v>
      </c>
      <c r="V99">
        <f t="shared" si="2"/>
        <v>0.14922499999999986</v>
      </c>
      <c r="W99">
        <f t="shared" si="2"/>
        <v>0.45936000000000093</v>
      </c>
      <c r="X99">
        <f t="shared" si="2"/>
        <v>1.5164254024746264</v>
      </c>
      <c r="Y99">
        <f t="shared" si="2"/>
        <v>0</v>
      </c>
      <c r="Z99">
        <f t="shared" si="2"/>
        <v>4.2617105681818188E-2</v>
      </c>
      <c r="AA99">
        <f t="shared" si="2"/>
        <v>9.4263208860759465E-2</v>
      </c>
      <c r="AB99">
        <f t="shared" si="2"/>
        <v>0.11320770855213808</v>
      </c>
      <c r="AC99">
        <f t="shared" si="2"/>
        <v>7.9279918525208021E-2</v>
      </c>
      <c r="AD99">
        <f t="shared" si="2"/>
        <v>0.16369018773656305</v>
      </c>
      <c r="AE99">
        <f t="shared" si="2"/>
        <v>0.39396282740348199</v>
      </c>
      <c r="AF99">
        <f t="shared" si="2"/>
        <v>0.1714434279918863</v>
      </c>
      <c r="AG99">
        <f t="shared" si="2"/>
        <v>0.6636419520000012</v>
      </c>
      <c r="AH99">
        <f t="shared" si="2"/>
        <v>0.68630423379091865</v>
      </c>
      <c r="AI99">
        <f t="shared" si="2"/>
        <v>5.2540247643362112E-2</v>
      </c>
      <c r="AJ99">
        <f t="shared" si="2"/>
        <v>0</v>
      </c>
      <c r="AK99">
        <f t="shared" si="2"/>
        <v>0.52814638297872407</v>
      </c>
      <c r="AL99">
        <f t="shared" si="2"/>
        <v>0.55433107314974184</v>
      </c>
      <c r="AM99">
        <f t="shared" si="2"/>
        <v>2.058671305326331E-2</v>
      </c>
      <c r="AN99">
        <f t="shared" si="2"/>
        <v>0</v>
      </c>
      <c r="AO99">
        <f t="shared" si="2"/>
        <v>8.6407110000000037E-2</v>
      </c>
      <c r="AP99">
        <f t="shared" si="2"/>
        <v>0.12049891199999997</v>
      </c>
      <c r="AQ99">
        <f t="shared" si="2"/>
        <v>0.33932283174603178</v>
      </c>
      <c r="AR99">
        <f t="shared" si="2"/>
        <v>0.1202642040307971</v>
      </c>
      <c r="AS99">
        <f t="shared" si="2"/>
        <v>9.7006355932203442E-2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17.140377866240865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75</v>
      </c>
      <c r="L3">
        <v>62.808574896764533</v>
      </c>
      <c r="M3">
        <v>0</v>
      </c>
      <c r="N3">
        <v>29.259999999999998</v>
      </c>
      <c r="O3">
        <v>49.13</v>
      </c>
      <c r="P3">
        <v>66.699999999999989</v>
      </c>
      <c r="Q3">
        <v>5.07</v>
      </c>
      <c r="R3">
        <v>10.450000000000001</v>
      </c>
      <c r="S3">
        <v>0</v>
      </c>
      <c r="T3">
        <v>0</v>
      </c>
      <c r="U3">
        <v>276.05</v>
      </c>
      <c r="V3">
        <v>5.12</v>
      </c>
      <c r="W3">
        <v>11.07</v>
      </c>
      <c r="X3">
        <v>36.542539969414705</v>
      </c>
      <c r="Y3">
        <v>0</v>
      </c>
      <c r="Z3">
        <v>0</v>
      </c>
      <c r="AA3">
        <v>0</v>
      </c>
      <c r="AB3">
        <v>3.2462925731432866</v>
      </c>
      <c r="AC3">
        <v>2.3847384953667343</v>
      </c>
      <c r="AD3">
        <v>2.2451324753974262</v>
      </c>
      <c r="AE3">
        <v>10.588186979560938</v>
      </c>
      <c r="AF3">
        <v>0</v>
      </c>
      <c r="AG3">
        <v>0</v>
      </c>
      <c r="AH3">
        <v>17.289923759239702</v>
      </c>
      <c r="AI3">
        <v>0</v>
      </c>
      <c r="AJ3">
        <v>0</v>
      </c>
      <c r="AK3">
        <v>12.724373522458629</v>
      </c>
      <c r="AL3">
        <v>5.2975783132530125</v>
      </c>
      <c r="AM3">
        <v>0</v>
      </c>
      <c r="AN3">
        <v>0</v>
      </c>
      <c r="AO3">
        <v>2.7533600000000007</v>
      </c>
      <c r="AP3">
        <v>3.2181800000000012</v>
      </c>
      <c r="AQ3">
        <v>0</v>
      </c>
      <c r="AR3">
        <v>1.6331268115942026</v>
      </c>
      <c r="AS3">
        <v>6.6297725245316688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695.21178032072498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58.11999999999999</v>
      </c>
      <c r="L4">
        <v>62.808574896764533</v>
      </c>
      <c r="M4">
        <v>0</v>
      </c>
      <c r="N4">
        <v>29.259999999999998</v>
      </c>
      <c r="O4">
        <v>49.13</v>
      </c>
      <c r="P4">
        <v>66.699999999999989</v>
      </c>
      <c r="Q4">
        <v>5.07</v>
      </c>
      <c r="R4">
        <v>10.450000000000001</v>
      </c>
      <c r="S4">
        <v>0</v>
      </c>
      <c r="T4">
        <v>0</v>
      </c>
      <c r="U4">
        <v>278.15301719593322</v>
      </c>
      <c r="V4">
        <v>5.12</v>
      </c>
      <c r="W4">
        <v>11.07</v>
      </c>
      <c r="X4">
        <v>36.542539969414705</v>
      </c>
      <c r="Y4">
        <v>0</v>
      </c>
      <c r="Z4">
        <v>0</v>
      </c>
      <c r="AA4">
        <v>0</v>
      </c>
      <c r="AB4">
        <v>3.2462925731432866</v>
      </c>
      <c r="AC4">
        <v>2.3847384953667343</v>
      </c>
      <c r="AD4">
        <v>2.2451324753974262</v>
      </c>
      <c r="AE4">
        <v>10.588186979560938</v>
      </c>
      <c r="AF4">
        <v>0</v>
      </c>
      <c r="AG4">
        <v>0</v>
      </c>
      <c r="AH4">
        <v>17.289923759239702</v>
      </c>
      <c r="AI4">
        <v>0</v>
      </c>
      <c r="AJ4">
        <v>0</v>
      </c>
      <c r="AK4">
        <v>12.724373522458629</v>
      </c>
      <c r="AL4">
        <v>5.2975783132530125</v>
      </c>
      <c r="AM4">
        <v>0</v>
      </c>
      <c r="AN4">
        <v>0</v>
      </c>
      <c r="AO4">
        <v>2.7533600000000007</v>
      </c>
      <c r="AP4">
        <v>3.2181800000000012</v>
      </c>
      <c r="AQ4">
        <v>0</v>
      </c>
      <c r="AR4">
        <v>1.6331268115942026</v>
      </c>
      <c r="AS4">
        <v>6.6297725245316688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680.43479751665814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42.68</v>
      </c>
      <c r="L5">
        <v>33.949175730795382</v>
      </c>
      <c r="M5">
        <v>0</v>
      </c>
      <c r="N5">
        <v>29.259999999999998</v>
      </c>
      <c r="O5">
        <v>49.13</v>
      </c>
      <c r="P5">
        <v>66.699999999999989</v>
      </c>
      <c r="Q5">
        <v>5.07</v>
      </c>
      <c r="R5">
        <v>10.450000000000001</v>
      </c>
      <c r="S5">
        <v>0</v>
      </c>
      <c r="T5">
        <v>0</v>
      </c>
      <c r="U5">
        <v>278.15301719593322</v>
      </c>
      <c r="V5">
        <v>3.52</v>
      </c>
      <c r="W5">
        <v>11.07</v>
      </c>
      <c r="X5">
        <v>36.542539969414705</v>
      </c>
      <c r="Y5">
        <v>0</v>
      </c>
      <c r="Z5">
        <v>0</v>
      </c>
      <c r="AA5">
        <v>0</v>
      </c>
      <c r="AB5">
        <v>3.2462925731432866</v>
      </c>
      <c r="AC5">
        <v>2.3847384953667343</v>
      </c>
      <c r="AD5">
        <v>2.2451324753974262</v>
      </c>
      <c r="AE5">
        <v>10.588186979560938</v>
      </c>
      <c r="AF5">
        <v>0</v>
      </c>
      <c r="AG5">
        <v>0</v>
      </c>
      <c r="AH5">
        <v>17.289923759239702</v>
      </c>
      <c r="AI5">
        <v>0</v>
      </c>
      <c r="AJ5">
        <v>0</v>
      </c>
      <c r="AK5">
        <v>12.724373522458629</v>
      </c>
      <c r="AL5">
        <v>5.2975783132530125</v>
      </c>
      <c r="AM5">
        <v>0</v>
      </c>
      <c r="AN5">
        <v>0</v>
      </c>
      <c r="AO5">
        <v>2.7533600000000007</v>
      </c>
      <c r="AP5">
        <v>3.2181800000000012</v>
      </c>
      <c r="AQ5">
        <v>0</v>
      </c>
      <c r="AR5">
        <v>1.6331268115942026</v>
      </c>
      <c r="AS5">
        <v>6.6297725245316688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634.53539835068898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42.68</v>
      </c>
      <c r="L6">
        <v>33.949175730795382</v>
      </c>
      <c r="M6">
        <v>0</v>
      </c>
      <c r="N6">
        <v>29.259999999999998</v>
      </c>
      <c r="O6">
        <v>49.13</v>
      </c>
      <c r="P6">
        <v>66.699999999999989</v>
      </c>
      <c r="Q6">
        <v>5.07</v>
      </c>
      <c r="R6">
        <v>10.450000000000001</v>
      </c>
      <c r="S6">
        <v>0</v>
      </c>
      <c r="T6">
        <v>0</v>
      </c>
      <c r="U6">
        <v>278.15301719593322</v>
      </c>
      <c r="V6">
        <v>3.52</v>
      </c>
      <c r="W6">
        <v>11.07</v>
      </c>
      <c r="X6">
        <v>36.542539969414705</v>
      </c>
      <c r="Y6">
        <v>0</v>
      </c>
      <c r="Z6">
        <v>0</v>
      </c>
      <c r="AA6">
        <v>0</v>
      </c>
      <c r="AB6">
        <v>3.2462925731432866</v>
      </c>
      <c r="AC6">
        <v>2.3847384953667343</v>
      </c>
      <c r="AD6">
        <v>2.2451324753974262</v>
      </c>
      <c r="AE6">
        <v>10.588186979560938</v>
      </c>
      <c r="AF6">
        <v>0</v>
      </c>
      <c r="AG6">
        <v>0</v>
      </c>
      <c r="AH6">
        <v>17.289923759239702</v>
      </c>
      <c r="AI6">
        <v>0</v>
      </c>
      <c r="AJ6">
        <v>0</v>
      </c>
      <c r="AK6">
        <v>12.724373522458629</v>
      </c>
      <c r="AL6">
        <v>5.2975783132530125</v>
      </c>
      <c r="AM6">
        <v>0</v>
      </c>
      <c r="AN6">
        <v>0</v>
      </c>
      <c r="AO6">
        <v>2.7533600000000007</v>
      </c>
      <c r="AP6">
        <v>3.2181800000000012</v>
      </c>
      <c r="AQ6">
        <v>0</v>
      </c>
      <c r="AR6">
        <v>1.6331268115942026</v>
      </c>
      <c r="AS6">
        <v>6.6297725245316688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634.53539835068898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42.68</v>
      </c>
      <c r="L7">
        <v>33.949175730795382</v>
      </c>
      <c r="M7">
        <v>0</v>
      </c>
      <c r="N7">
        <v>29.259999999999998</v>
      </c>
      <c r="O7">
        <v>49.13</v>
      </c>
      <c r="P7">
        <v>66.699999999999989</v>
      </c>
      <c r="Q7">
        <v>5.07</v>
      </c>
      <c r="R7">
        <v>10.450000000000001</v>
      </c>
      <c r="S7">
        <v>0</v>
      </c>
      <c r="T7">
        <v>0</v>
      </c>
      <c r="U7">
        <v>278.15301719593322</v>
      </c>
      <c r="V7">
        <v>3.52</v>
      </c>
      <c r="W7">
        <v>11.07</v>
      </c>
      <c r="X7">
        <v>36.542539969414705</v>
      </c>
      <c r="Y7">
        <v>0</v>
      </c>
      <c r="Z7">
        <v>0</v>
      </c>
      <c r="AA7">
        <v>0</v>
      </c>
      <c r="AB7">
        <v>3.2462925731432866</v>
      </c>
      <c r="AC7">
        <v>2.3847384953667343</v>
      </c>
      <c r="AD7">
        <v>2.2451324753974262</v>
      </c>
      <c r="AE7">
        <v>10.588186979560938</v>
      </c>
      <c r="AF7">
        <v>0</v>
      </c>
      <c r="AG7">
        <v>0</v>
      </c>
      <c r="AH7">
        <v>17.289923759239702</v>
      </c>
      <c r="AI7">
        <v>0</v>
      </c>
      <c r="AJ7">
        <v>0</v>
      </c>
      <c r="AK7">
        <v>12.724373522458629</v>
      </c>
      <c r="AL7">
        <v>5.2975783132530125</v>
      </c>
      <c r="AM7">
        <v>0</v>
      </c>
      <c r="AN7">
        <v>0</v>
      </c>
      <c r="AO7">
        <v>2.8270200000000005</v>
      </c>
      <c r="AP7">
        <v>2.8422600000000005</v>
      </c>
      <c r="AQ7">
        <v>0</v>
      </c>
      <c r="AR7">
        <v>1.6331268115942026</v>
      </c>
      <c r="AS7">
        <v>6.6297725245316688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634.23313835068893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42.68</v>
      </c>
      <c r="L8">
        <v>33.949175730795382</v>
      </c>
      <c r="M8">
        <v>0</v>
      </c>
      <c r="N8">
        <v>29.259999999999998</v>
      </c>
      <c r="O8">
        <v>49.13</v>
      </c>
      <c r="P8">
        <v>66.699999999999989</v>
      </c>
      <c r="Q8">
        <v>2.91</v>
      </c>
      <c r="R8">
        <v>5.82</v>
      </c>
      <c r="S8">
        <v>0</v>
      </c>
      <c r="T8">
        <v>0</v>
      </c>
      <c r="U8">
        <v>278.15301719593322</v>
      </c>
      <c r="V8">
        <v>3.52</v>
      </c>
      <c r="W8">
        <v>11.07</v>
      </c>
      <c r="X8">
        <v>36.542539969414705</v>
      </c>
      <c r="Y8">
        <v>0</v>
      </c>
      <c r="Z8">
        <v>0</v>
      </c>
      <c r="AA8">
        <v>0</v>
      </c>
      <c r="AB8">
        <v>3.2462925731432866</v>
      </c>
      <c r="AC8">
        <v>2.3847384953667343</v>
      </c>
      <c r="AD8">
        <v>2.2451324753974262</v>
      </c>
      <c r="AE8">
        <v>10.588186979560938</v>
      </c>
      <c r="AF8">
        <v>0</v>
      </c>
      <c r="AG8">
        <v>0</v>
      </c>
      <c r="AH8">
        <v>17.289923759239702</v>
      </c>
      <c r="AI8">
        <v>0</v>
      </c>
      <c r="AJ8">
        <v>0</v>
      </c>
      <c r="AK8">
        <v>12.724373522458629</v>
      </c>
      <c r="AL8">
        <v>5.2975783132530125</v>
      </c>
      <c r="AM8">
        <v>0</v>
      </c>
      <c r="AN8">
        <v>0</v>
      </c>
      <c r="AO8">
        <v>2.8270200000000005</v>
      </c>
      <c r="AP8">
        <v>2.8422600000000005</v>
      </c>
      <c r="AQ8">
        <v>0</v>
      </c>
      <c r="AR8">
        <v>1.6331268115942026</v>
      </c>
      <c r="AS8">
        <v>6.6297725245316688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627.44313835068897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42.68</v>
      </c>
      <c r="L9">
        <v>33.949175730795382</v>
      </c>
      <c r="M9">
        <v>0</v>
      </c>
      <c r="N9">
        <v>29.259999999999998</v>
      </c>
      <c r="O9">
        <v>49.13</v>
      </c>
      <c r="P9">
        <v>66.699999999999989</v>
      </c>
      <c r="Q9">
        <v>2.91</v>
      </c>
      <c r="R9">
        <v>5.82</v>
      </c>
      <c r="S9">
        <v>0</v>
      </c>
      <c r="T9">
        <v>0</v>
      </c>
      <c r="U9">
        <v>278.15301719593322</v>
      </c>
      <c r="V9">
        <v>3.52</v>
      </c>
      <c r="W9">
        <v>11.07</v>
      </c>
      <c r="X9">
        <v>36.542539969414705</v>
      </c>
      <c r="Y9">
        <v>0</v>
      </c>
      <c r="Z9">
        <v>0</v>
      </c>
      <c r="AA9">
        <v>0</v>
      </c>
      <c r="AB9">
        <v>3.2462925731432866</v>
      </c>
      <c r="AC9">
        <v>2.3847384953667343</v>
      </c>
      <c r="AD9">
        <v>2.2451324753974262</v>
      </c>
      <c r="AE9">
        <v>10.588186979560938</v>
      </c>
      <c r="AF9">
        <v>0</v>
      </c>
      <c r="AG9">
        <v>0</v>
      </c>
      <c r="AH9">
        <v>17.289923759239702</v>
      </c>
      <c r="AI9">
        <v>0</v>
      </c>
      <c r="AJ9">
        <v>0</v>
      </c>
      <c r="AK9">
        <v>12.724373522458629</v>
      </c>
      <c r="AL9">
        <v>9.4472633390705703</v>
      </c>
      <c r="AM9">
        <v>0</v>
      </c>
      <c r="AN9">
        <v>0</v>
      </c>
      <c r="AO9">
        <v>2.7863800000000007</v>
      </c>
      <c r="AP9">
        <v>2.8422600000000005</v>
      </c>
      <c r="AQ9">
        <v>0</v>
      </c>
      <c r="AR9">
        <v>1.6331268115942026</v>
      </c>
      <c r="AS9">
        <v>1.6561730597680642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626.57858391174307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42.68</v>
      </c>
      <c r="L10">
        <v>33.949175730795382</v>
      </c>
      <c r="M10">
        <v>0</v>
      </c>
      <c r="N10">
        <v>29.259999999999998</v>
      </c>
      <c r="O10">
        <v>49.13</v>
      </c>
      <c r="P10">
        <v>66.699999999999989</v>
      </c>
      <c r="Q10">
        <v>2.91</v>
      </c>
      <c r="R10">
        <v>5.82</v>
      </c>
      <c r="S10">
        <v>0</v>
      </c>
      <c r="T10">
        <v>0</v>
      </c>
      <c r="U10">
        <v>278.15301719593322</v>
      </c>
      <c r="V10">
        <v>3.52</v>
      </c>
      <c r="W10">
        <v>11.07</v>
      </c>
      <c r="X10">
        <v>36.542539969414705</v>
      </c>
      <c r="Y10">
        <v>0</v>
      </c>
      <c r="Z10">
        <v>0</v>
      </c>
      <c r="AA10">
        <v>0</v>
      </c>
      <c r="AB10">
        <v>3.2462925731432866</v>
      </c>
      <c r="AC10">
        <v>2.3847384953667343</v>
      </c>
      <c r="AD10">
        <v>2.2451324753974262</v>
      </c>
      <c r="AE10">
        <v>10.588186979560938</v>
      </c>
      <c r="AF10">
        <v>0</v>
      </c>
      <c r="AG10">
        <v>0</v>
      </c>
      <c r="AH10">
        <v>17.289923759239702</v>
      </c>
      <c r="AI10">
        <v>0</v>
      </c>
      <c r="AJ10">
        <v>0</v>
      </c>
      <c r="AK10">
        <v>12.724373522458629</v>
      </c>
      <c r="AL10">
        <v>19.557358864027545</v>
      </c>
      <c r="AM10">
        <v>0</v>
      </c>
      <c r="AN10">
        <v>0</v>
      </c>
      <c r="AO10">
        <v>2.7863800000000007</v>
      </c>
      <c r="AP10">
        <v>2.8422600000000005</v>
      </c>
      <c r="AQ10">
        <v>0</v>
      </c>
      <c r="AR10">
        <v>1.6331268115942026</v>
      </c>
      <c r="AS10">
        <v>1.6561730597680642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636.6886794367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42.68</v>
      </c>
      <c r="L11">
        <v>33.949175730795382</v>
      </c>
      <c r="M11">
        <v>0</v>
      </c>
      <c r="N11">
        <v>29.259999999999998</v>
      </c>
      <c r="O11">
        <v>49.13</v>
      </c>
      <c r="P11">
        <v>66.699999999999989</v>
      </c>
      <c r="Q11">
        <v>2.91</v>
      </c>
      <c r="R11">
        <v>5.82</v>
      </c>
      <c r="S11">
        <v>0</v>
      </c>
      <c r="T11">
        <v>0</v>
      </c>
      <c r="U11">
        <v>278.15301719593322</v>
      </c>
      <c r="V11">
        <v>3.52</v>
      </c>
      <c r="W11">
        <v>11.07</v>
      </c>
      <c r="X11">
        <v>36.542539969414705</v>
      </c>
      <c r="Y11">
        <v>0</v>
      </c>
      <c r="Z11">
        <v>0</v>
      </c>
      <c r="AA11">
        <v>0</v>
      </c>
      <c r="AB11">
        <v>3.2462925731432866</v>
      </c>
      <c r="AC11">
        <v>0</v>
      </c>
      <c r="AD11">
        <v>2.2451324753974262</v>
      </c>
      <c r="AE11">
        <v>10.588186979560938</v>
      </c>
      <c r="AF11">
        <v>0</v>
      </c>
      <c r="AG11">
        <v>0</v>
      </c>
      <c r="AH11">
        <v>17.289923759239702</v>
      </c>
      <c r="AI11">
        <v>0</v>
      </c>
      <c r="AJ11">
        <v>0</v>
      </c>
      <c r="AK11">
        <v>12.724373522458629</v>
      </c>
      <c r="AL11">
        <v>19.557358864027545</v>
      </c>
      <c r="AM11">
        <v>0</v>
      </c>
      <c r="AN11">
        <v>0</v>
      </c>
      <c r="AO11">
        <v>2.7533600000000007</v>
      </c>
      <c r="AP11">
        <v>2.8422600000000005</v>
      </c>
      <c r="AQ11">
        <v>0</v>
      </c>
      <c r="AR11">
        <v>1.6331268115942026</v>
      </c>
      <c r="AS11">
        <v>1.6561730597680642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634.27092094133332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42.68</v>
      </c>
      <c r="L12">
        <v>33.949175730795382</v>
      </c>
      <c r="M12">
        <v>0</v>
      </c>
      <c r="N12">
        <v>29.259999999999998</v>
      </c>
      <c r="O12">
        <v>49.13</v>
      </c>
      <c r="P12">
        <v>66.699999999999989</v>
      </c>
      <c r="Q12">
        <v>2.91</v>
      </c>
      <c r="R12">
        <v>5.82</v>
      </c>
      <c r="S12">
        <v>0</v>
      </c>
      <c r="T12">
        <v>0</v>
      </c>
      <c r="U12">
        <v>278.15301719593322</v>
      </c>
      <c r="V12">
        <v>3.1999999999999997</v>
      </c>
      <c r="W12">
        <v>11.07</v>
      </c>
      <c r="X12">
        <v>36.542539969414705</v>
      </c>
      <c r="Y12">
        <v>0</v>
      </c>
      <c r="Z12">
        <v>0</v>
      </c>
      <c r="AA12">
        <v>0</v>
      </c>
      <c r="AB12">
        <v>0.59185146286571655</v>
      </c>
      <c r="AC12">
        <v>0</v>
      </c>
      <c r="AD12">
        <v>2.2451324753974262</v>
      </c>
      <c r="AE12">
        <v>10.588186979560938</v>
      </c>
      <c r="AF12">
        <v>0</v>
      </c>
      <c r="AG12">
        <v>0</v>
      </c>
      <c r="AH12">
        <v>11.526615839493136</v>
      </c>
      <c r="AI12">
        <v>0</v>
      </c>
      <c r="AJ12">
        <v>0</v>
      </c>
      <c r="AK12">
        <v>12.724373522458629</v>
      </c>
      <c r="AL12">
        <v>19.557358864027545</v>
      </c>
      <c r="AM12">
        <v>0</v>
      </c>
      <c r="AN12">
        <v>0</v>
      </c>
      <c r="AO12">
        <v>2.7533600000000007</v>
      </c>
      <c r="AP12">
        <v>2.8422600000000005</v>
      </c>
      <c r="AQ12">
        <v>0</v>
      </c>
      <c r="AR12">
        <v>1.6331268115942026</v>
      </c>
      <c r="AS12">
        <v>1.6561730597680642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625.53317191130918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42.682031607006856</v>
      </c>
      <c r="L13">
        <v>33.950000000000003</v>
      </c>
      <c r="M13">
        <v>0</v>
      </c>
      <c r="N13">
        <v>29.259999999999998</v>
      </c>
      <c r="O13">
        <v>49.13</v>
      </c>
      <c r="P13">
        <v>66.699999999999989</v>
      </c>
      <c r="Q13">
        <v>2.91</v>
      </c>
      <c r="R13">
        <v>5.82</v>
      </c>
      <c r="S13">
        <v>0</v>
      </c>
      <c r="T13">
        <v>0</v>
      </c>
      <c r="U13">
        <v>278.15301719593322</v>
      </c>
      <c r="V13">
        <v>3.1999999999999997</v>
      </c>
      <c r="W13">
        <v>11.07</v>
      </c>
      <c r="X13">
        <v>36.542539969414705</v>
      </c>
      <c r="Y13">
        <v>0</v>
      </c>
      <c r="Z13">
        <v>0</v>
      </c>
      <c r="AA13">
        <v>0</v>
      </c>
      <c r="AB13">
        <v>0.59185146286571655</v>
      </c>
      <c r="AC13">
        <v>0</v>
      </c>
      <c r="AD13">
        <v>2.2451324753974262</v>
      </c>
      <c r="AE13">
        <v>10.588186979560938</v>
      </c>
      <c r="AF13">
        <v>0</v>
      </c>
      <c r="AG13">
        <v>0</v>
      </c>
      <c r="AH13">
        <v>11.526615839493136</v>
      </c>
      <c r="AI13">
        <v>0</v>
      </c>
      <c r="AJ13">
        <v>0</v>
      </c>
      <c r="AK13">
        <v>12.724373522458629</v>
      </c>
      <c r="AL13">
        <v>19.557358864027545</v>
      </c>
      <c r="AM13">
        <v>0</v>
      </c>
      <c r="AN13">
        <v>0</v>
      </c>
      <c r="AO13">
        <v>2.7533600000000007</v>
      </c>
      <c r="AP13">
        <v>2.8422600000000005</v>
      </c>
      <c r="AQ13">
        <v>0</v>
      </c>
      <c r="AR13">
        <v>1.2775471014492752</v>
      </c>
      <c r="AS13">
        <v>1.6561730597680642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625.18044807737567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42.681784355533253</v>
      </c>
      <c r="L14">
        <v>33.950000000000003</v>
      </c>
      <c r="M14">
        <v>0</v>
      </c>
      <c r="N14">
        <v>29.259999999999998</v>
      </c>
      <c r="O14">
        <v>49.13</v>
      </c>
      <c r="P14">
        <v>66.699999999999989</v>
      </c>
      <c r="Q14">
        <v>2.91</v>
      </c>
      <c r="R14">
        <v>5.82</v>
      </c>
      <c r="S14">
        <v>0</v>
      </c>
      <c r="T14">
        <v>0</v>
      </c>
      <c r="U14">
        <v>278.15301719593322</v>
      </c>
      <c r="V14">
        <v>3.1999999999999997</v>
      </c>
      <c r="W14">
        <v>11.07</v>
      </c>
      <c r="X14">
        <v>36.542539969414705</v>
      </c>
      <c r="Y14">
        <v>0</v>
      </c>
      <c r="Z14">
        <v>0</v>
      </c>
      <c r="AA14">
        <v>0</v>
      </c>
      <c r="AB14">
        <v>0.59185146286571655</v>
      </c>
      <c r="AC14">
        <v>0</v>
      </c>
      <c r="AD14">
        <v>2.2451324753974262</v>
      </c>
      <c r="AE14">
        <v>10.588186979560938</v>
      </c>
      <c r="AF14">
        <v>0</v>
      </c>
      <c r="AG14">
        <v>0</v>
      </c>
      <c r="AH14">
        <v>11.526615839493136</v>
      </c>
      <c r="AI14">
        <v>0</v>
      </c>
      <c r="AJ14">
        <v>0</v>
      </c>
      <c r="AK14">
        <v>12.724373522458629</v>
      </c>
      <c r="AL14">
        <v>6.8721222030981073</v>
      </c>
      <c r="AM14">
        <v>0</v>
      </c>
      <c r="AN14">
        <v>0</v>
      </c>
      <c r="AO14">
        <v>2.7533600000000007</v>
      </c>
      <c r="AP14">
        <v>2.8422600000000005</v>
      </c>
      <c r="AQ14">
        <v>0</v>
      </c>
      <c r="AR14">
        <v>1.2775471014492752</v>
      </c>
      <c r="AS14">
        <v>1.6561730597680642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612.49496416497277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42.681695063346439</v>
      </c>
      <c r="L15">
        <v>33.949999999999996</v>
      </c>
      <c r="M15">
        <v>0</v>
      </c>
      <c r="N15">
        <v>29.259999999999998</v>
      </c>
      <c r="O15">
        <v>49.13</v>
      </c>
      <c r="P15">
        <v>66.699999999999989</v>
      </c>
      <c r="Q15">
        <v>2.91</v>
      </c>
      <c r="R15">
        <v>5.82</v>
      </c>
      <c r="S15">
        <v>0</v>
      </c>
      <c r="T15">
        <v>0</v>
      </c>
      <c r="U15">
        <v>278.15301719593322</v>
      </c>
      <c r="V15">
        <v>3.1999999999999997</v>
      </c>
      <c r="W15">
        <v>11.07</v>
      </c>
      <c r="X15">
        <v>36.542539969414705</v>
      </c>
      <c r="Y15">
        <v>0</v>
      </c>
      <c r="Z15">
        <v>0</v>
      </c>
      <c r="AA15">
        <v>0</v>
      </c>
      <c r="AB15">
        <v>0.59185146286571655</v>
      </c>
      <c r="AC15">
        <v>0</v>
      </c>
      <c r="AD15">
        <v>2.2451324753974262</v>
      </c>
      <c r="AE15">
        <v>10.588186979560938</v>
      </c>
      <c r="AF15">
        <v>0</v>
      </c>
      <c r="AG15">
        <v>0</v>
      </c>
      <c r="AH15">
        <v>11.526615839493136</v>
      </c>
      <c r="AI15">
        <v>0</v>
      </c>
      <c r="AJ15">
        <v>0</v>
      </c>
      <c r="AK15">
        <v>12.724373522458629</v>
      </c>
      <c r="AL15">
        <v>5.2975783132530125</v>
      </c>
      <c r="AM15">
        <v>0</v>
      </c>
      <c r="AN15">
        <v>0</v>
      </c>
      <c r="AO15">
        <v>2.7533600000000007</v>
      </c>
      <c r="AP15">
        <v>2.8422600000000005</v>
      </c>
      <c r="AQ15">
        <v>0</v>
      </c>
      <c r="AR15">
        <v>1.2775471014492752</v>
      </c>
      <c r="AS15">
        <v>1.6561730597680642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610.92033098294075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42.681721592513405</v>
      </c>
      <c r="L16">
        <v>33.950000000000003</v>
      </c>
      <c r="M16">
        <v>0</v>
      </c>
      <c r="N16">
        <v>29.259999999999998</v>
      </c>
      <c r="O16">
        <v>49.13</v>
      </c>
      <c r="P16">
        <v>66.699999999999989</v>
      </c>
      <c r="Q16">
        <v>2.91</v>
      </c>
      <c r="R16">
        <v>5.82</v>
      </c>
      <c r="S16">
        <v>0</v>
      </c>
      <c r="T16">
        <v>0</v>
      </c>
      <c r="U16">
        <v>278.15301719593322</v>
      </c>
      <c r="V16">
        <v>3.1999999999999997</v>
      </c>
      <c r="W16">
        <v>11.07</v>
      </c>
      <c r="X16">
        <v>36.542539969414705</v>
      </c>
      <c r="Y16">
        <v>0</v>
      </c>
      <c r="Z16">
        <v>0</v>
      </c>
      <c r="AA16">
        <v>0</v>
      </c>
      <c r="AB16">
        <v>0.59185146286571655</v>
      </c>
      <c r="AC16">
        <v>0</v>
      </c>
      <c r="AD16">
        <v>2.2451324753974262</v>
      </c>
      <c r="AE16">
        <v>10.588186979560938</v>
      </c>
      <c r="AF16">
        <v>0</v>
      </c>
      <c r="AG16">
        <v>0</v>
      </c>
      <c r="AH16">
        <v>11.526615839493136</v>
      </c>
      <c r="AI16">
        <v>0</v>
      </c>
      <c r="AJ16">
        <v>0</v>
      </c>
      <c r="AK16">
        <v>12.724373522458629</v>
      </c>
      <c r="AL16">
        <v>5.2975783132530125</v>
      </c>
      <c r="AM16">
        <v>0</v>
      </c>
      <c r="AN16">
        <v>0</v>
      </c>
      <c r="AO16">
        <v>2.7533600000000007</v>
      </c>
      <c r="AP16">
        <v>2.8422600000000005</v>
      </c>
      <c r="AQ16">
        <v>0</v>
      </c>
      <c r="AR16">
        <v>1.2775471014492752</v>
      </c>
      <c r="AS16">
        <v>1.6561730597680642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610.92035751210778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42.681708224934958</v>
      </c>
      <c r="L17">
        <v>33.950000000000003</v>
      </c>
      <c r="M17">
        <v>0</v>
      </c>
      <c r="N17">
        <v>29.259999999999998</v>
      </c>
      <c r="O17">
        <v>49.13</v>
      </c>
      <c r="P17">
        <v>66.699999999999989</v>
      </c>
      <c r="Q17">
        <v>2.91</v>
      </c>
      <c r="R17">
        <v>5.82</v>
      </c>
      <c r="S17">
        <v>0</v>
      </c>
      <c r="T17">
        <v>0</v>
      </c>
      <c r="U17">
        <v>278.15301719593322</v>
      </c>
      <c r="V17">
        <v>3.1999999999999997</v>
      </c>
      <c r="W17">
        <v>11.07</v>
      </c>
      <c r="X17">
        <v>36.542539969414705</v>
      </c>
      <c r="Y17">
        <v>0</v>
      </c>
      <c r="Z17">
        <v>0</v>
      </c>
      <c r="AA17">
        <v>0</v>
      </c>
      <c r="AB17">
        <v>0.59185146286571655</v>
      </c>
      <c r="AC17">
        <v>0</v>
      </c>
      <c r="AD17">
        <v>2.2451324753974262</v>
      </c>
      <c r="AE17">
        <v>10.588186979560938</v>
      </c>
      <c r="AF17">
        <v>0</v>
      </c>
      <c r="AG17">
        <v>0</v>
      </c>
      <c r="AH17">
        <v>11.526615839493136</v>
      </c>
      <c r="AI17">
        <v>0</v>
      </c>
      <c r="AJ17">
        <v>0</v>
      </c>
      <c r="AK17">
        <v>12.724373522458629</v>
      </c>
      <c r="AL17">
        <v>5.2975783132530125</v>
      </c>
      <c r="AM17">
        <v>0</v>
      </c>
      <c r="AN17">
        <v>0</v>
      </c>
      <c r="AO17">
        <v>2.7533600000000007</v>
      </c>
      <c r="AP17">
        <v>2.8422600000000005</v>
      </c>
      <c r="AQ17">
        <v>0</v>
      </c>
      <c r="AR17">
        <v>1.2775471014492752</v>
      </c>
      <c r="AS17">
        <v>1.3259545049063337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610.59012558966754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42.681701618690695</v>
      </c>
      <c r="L18">
        <v>33.950000000000003</v>
      </c>
      <c r="M18">
        <v>0</v>
      </c>
      <c r="N18">
        <v>29.259999999999998</v>
      </c>
      <c r="O18">
        <v>49.13</v>
      </c>
      <c r="P18">
        <v>66.699999999999989</v>
      </c>
      <c r="Q18">
        <v>2.91</v>
      </c>
      <c r="R18">
        <v>5.82</v>
      </c>
      <c r="S18">
        <v>0</v>
      </c>
      <c r="T18">
        <v>0</v>
      </c>
      <c r="U18">
        <v>278.15301719593322</v>
      </c>
      <c r="V18">
        <v>3.1999999999999997</v>
      </c>
      <c r="W18">
        <v>11.07</v>
      </c>
      <c r="X18">
        <v>36.542539969414705</v>
      </c>
      <c r="Y18">
        <v>0</v>
      </c>
      <c r="Z18">
        <v>0</v>
      </c>
      <c r="AA18">
        <v>0</v>
      </c>
      <c r="AB18">
        <v>0.59185146286571655</v>
      </c>
      <c r="AC18">
        <v>0</v>
      </c>
      <c r="AD18">
        <v>2.2451324753974262</v>
      </c>
      <c r="AE18">
        <v>10.588186979560938</v>
      </c>
      <c r="AF18">
        <v>0</v>
      </c>
      <c r="AG18">
        <v>0</v>
      </c>
      <c r="AH18">
        <v>11.526615839493136</v>
      </c>
      <c r="AI18">
        <v>0</v>
      </c>
      <c r="AJ18">
        <v>0</v>
      </c>
      <c r="AK18">
        <v>12.724373522458629</v>
      </c>
      <c r="AL18">
        <v>5.2975783132530125</v>
      </c>
      <c r="AM18">
        <v>0</v>
      </c>
      <c r="AN18">
        <v>0</v>
      </c>
      <c r="AO18">
        <v>2.7178000000000004</v>
      </c>
      <c r="AP18">
        <v>2.8422600000000005</v>
      </c>
      <c r="AQ18">
        <v>0</v>
      </c>
      <c r="AR18">
        <v>1.2775471014492752</v>
      </c>
      <c r="AS18">
        <v>1.3259545049063337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610.55455898342325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42.681742040816317</v>
      </c>
      <c r="L19">
        <v>33.950000000000003</v>
      </c>
      <c r="M19">
        <v>0</v>
      </c>
      <c r="N19">
        <v>29.259999999999998</v>
      </c>
      <c r="O19">
        <v>49.13</v>
      </c>
      <c r="P19">
        <v>66.699999999999989</v>
      </c>
      <c r="Q19">
        <v>2.91</v>
      </c>
      <c r="R19">
        <v>5.82</v>
      </c>
      <c r="S19">
        <v>0</v>
      </c>
      <c r="T19">
        <v>0</v>
      </c>
      <c r="U19">
        <v>278.15301719593322</v>
      </c>
      <c r="V19">
        <v>3.1999999999999997</v>
      </c>
      <c r="W19">
        <v>11.07</v>
      </c>
      <c r="X19">
        <v>36.542539969414705</v>
      </c>
      <c r="Y19">
        <v>0</v>
      </c>
      <c r="Z19">
        <v>0</v>
      </c>
      <c r="AA19">
        <v>0</v>
      </c>
      <c r="AB19">
        <v>0.59185146286571655</v>
      </c>
      <c r="AC19">
        <v>0</v>
      </c>
      <c r="AD19">
        <v>2.2451324753974262</v>
      </c>
      <c r="AE19">
        <v>10.588186979560938</v>
      </c>
      <c r="AF19">
        <v>0</v>
      </c>
      <c r="AG19">
        <v>0</v>
      </c>
      <c r="AH19">
        <v>11.526615839493136</v>
      </c>
      <c r="AI19">
        <v>0</v>
      </c>
      <c r="AJ19">
        <v>0</v>
      </c>
      <c r="AK19">
        <v>12.724373522458629</v>
      </c>
      <c r="AL19">
        <v>5.2975783132530125</v>
      </c>
      <c r="AM19">
        <v>0</v>
      </c>
      <c r="AN19">
        <v>0</v>
      </c>
      <c r="AO19">
        <v>2.7178000000000004</v>
      </c>
      <c r="AP19">
        <v>2.8422600000000005</v>
      </c>
      <c r="AQ19">
        <v>0</v>
      </c>
      <c r="AR19">
        <v>1.2775471014492752</v>
      </c>
      <c r="AS19">
        <v>1.3259545049063337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610.55459940554886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42.681755945034148</v>
      </c>
      <c r="L20">
        <v>33.950000000000003</v>
      </c>
      <c r="M20">
        <v>0</v>
      </c>
      <c r="N20">
        <v>29.259999999999998</v>
      </c>
      <c r="O20">
        <v>49.13</v>
      </c>
      <c r="P20">
        <v>66.699999999999989</v>
      </c>
      <c r="Q20">
        <v>2.91</v>
      </c>
      <c r="R20">
        <v>5.82</v>
      </c>
      <c r="S20">
        <v>0</v>
      </c>
      <c r="T20">
        <v>0</v>
      </c>
      <c r="U20">
        <v>278.15301719593322</v>
      </c>
      <c r="V20">
        <v>3.1999999999999997</v>
      </c>
      <c r="W20">
        <v>11.07</v>
      </c>
      <c r="X20">
        <v>36.542539969414705</v>
      </c>
      <c r="Y20">
        <v>0</v>
      </c>
      <c r="Z20">
        <v>0</v>
      </c>
      <c r="AA20">
        <v>0</v>
      </c>
      <c r="AB20">
        <v>0.59185146286571655</v>
      </c>
      <c r="AC20">
        <v>0</v>
      </c>
      <c r="AD20">
        <v>2.2451324753974262</v>
      </c>
      <c r="AE20">
        <v>10.588186979560938</v>
      </c>
      <c r="AF20">
        <v>0</v>
      </c>
      <c r="AG20">
        <v>0</v>
      </c>
      <c r="AH20">
        <v>11.526615839493136</v>
      </c>
      <c r="AI20">
        <v>0</v>
      </c>
      <c r="AJ20">
        <v>0</v>
      </c>
      <c r="AK20">
        <v>12.724373522458629</v>
      </c>
      <c r="AL20">
        <v>6.4403924268502593</v>
      </c>
      <c r="AM20">
        <v>0</v>
      </c>
      <c r="AN20">
        <v>0</v>
      </c>
      <c r="AO20">
        <v>2.7178000000000004</v>
      </c>
      <c r="AP20">
        <v>2.8422600000000005</v>
      </c>
      <c r="AQ20">
        <v>0</v>
      </c>
      <c r="AR20">
        <v>1.2775471014492752</v>
      </c>
      <c r="AS20">
        <v>1.3259545049063337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611.69742742336405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42.681762980709649</v>
      </c>
      <c r="L21">
        <v>33.950000000000003</v>
      </c>
      <c r="M21">
        <v>0</v>
      </c>
      <c r="N21">
        <v>29.259999999999998</v>
      </c>
      <c r="O21">
        <v>49.13</v>
      </c>
      <c r="P21">
        <v>66.699999999999989</v>
      </c>
      <c r="Q21">
        <v>2.91</v>
      </c>
      <c r="R21">
        <v>5.82</v>
      </c>
      <c r="S21">
        <v>0</v>
      </c>
      <c r="T21">
        <v>0</v>
      </c>
      <c r="U21">
        <v>278.15301719593322</v>
      </c>
      <c r="V21">
        <v>3.1999999999999997</v>
      </c>
      <c r="W21">
        <v>11.07</v>
      </c>
      <c r="X21">
        <v>36.542539969414705</v>
      </c>
      <c r="Y21">
        <v>0</v>
      </c>
      <c r="Z21">
        <v>0</v>
      </c>
      <c r="AA21">
        <v>0</v>
      </c>
      <c r="AB21">
        <v>0.59185146286571655</v>
      </c>
      <c r="AC21">
        <v>0</v>
      </c>
      <c r="AD21">
        <v>2.2451324753974262</v>
      </c>
      <c r="AE21">
        <v>10.588186979560938</v>
      </c>
      <c r="AF21">
        <v>0</v>
      </c>
      <c r="AG21">
        <v>0</v>
      </c>
      <c r="AH21">
        <v>11.526615839493136</v>
      </c>
      <c r="AI21">
        <v>0</v>
      </c>
      <c r="AJ21">
        <v>0</v>
      </c>
      <c r="AK21">
        <v>12.724373522458629</v>
      </c>
      <c r="AL21">
        <v>6.4403924268502593</v>
      </c>
      <c r="AM21">
        <v>0</v>
      </c>
      <c r="AN21">
        <v>0</v>
      </c>
      <c r="AO21">
        <v>2.6797000000000009</v>
      </c>
      <c r="AP21">
        <v>2.8422600000000005</v>
      </c>
      <c r="AQ21">
        <v>0</v>
      </c>
      <c r="AR21">
        <v>1.2775471014492752</v>
      </c>
      <c r="AS21">
        <v>1.3259545049063337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611.65933445903954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42.681762980709649</v>
      </c>
      <c r="L22">
        <v>33.950000000000003</v>
      </c>
      <c r="M22">
        <v>0</v>
      </c>
      <c r="N22">
        <v>29.259999999999998</v>
      </c>
      <c r="O22">
        <v>49.13</v>
      </c>
      <c r="P22">
        <v>66.699999999999989</v>
      </c>
      <c r="Q22">
        <v>2.91</v>
      </c>
      <c r="R22">
        <v>5.82</v>
      </c>
      <c r="S22">
        <v>0</v>
      </c>
      <c r="T22">
        <v>0</v>
      </c>
      <c r="U22">
        <v>278.15301719593322</v>
      </c>
      <c r="V22">
        <v>3.1999999999999997</v>
      </c>
      <c r="W22">
        <v>11.07</v>
      </c>
      <c r="X22">
        <v>36.542539969414705</v>
      </c>
      <c r="Y22">
        <v>0</v>
      </c>
      <c r="Z22">
        <v>0</v>
      </c>
      <c r="AA22">
        <v>0</v>
      </c>
      <c r="AB22">
        <v>0.59185146286571655</v>
      </c>
      <c r="AC22">
        <v>0</v>
      </c>
      <c r="AD22">
        <v>2.2451324753974262</v>
      </c>
      <c r="AE22">
        <v>10.588186979560938</v>
      </c>
      <c r="AF22">
        <v>0</v>
      </c>
      <c r="AG22">
        <v>0</v>
      </c>
      <c r="AH22">
        <v>11.526615839493136</v>
      </c>
      <c r="AI22">
        <v>0</v>
      </c>
      <c r="AJ22">
        <v>0</v>
      </c>
      <c r="AK22">
        <v>12.724373522458629</v>
      </c>
      <c r="AL22">
        <v>6.4403924268502593</v>
      </c>
      <c r="AM22">
        <v>0</v>
      </c>
      <c r="AN22">
        <v>0</v>
      </c>
      <c r="AO22">
        <v>2.6797000000000009</v>
      </c>
      <c r="AP22">
        <v>2.8422600000000005</v>
      </c>
      <c r="AQ22">
        <v>0</v>
      </c>
      <c r="AR22">
        <v>1.2775471014492752</v>
      </c>
      <c r="AS22">
        <v>1.3259545049063337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611.65933445903954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42.681721592513405</v>
      </c>
      <c r="L23">
        <v>33.950000000000003</v>
      </c>
      <c r="M23">
        <v>0</v>
      </c>
      <c r="N23">
        <v>29.259999999999998</v>
      </c>
      <c r="O23">
        <v>49.13</v>
      </c>
      <c r="P23">
        <v>66.699999999999989</v>
      </c>
      <c r="Q23">
        <v>2.91</v>
      </c>
      <c r="R23">
        <v>5.82</v>
      </c>
      <c r="S23">
        <v>0</v>
      </c>
      <c r="T23">
        <v>0</v>
      </c>
      <c r="U23">
        <v>278.15301719593322</v>
      </c>
      <c r="V23">
        <v>3.1999999999999997</v>
      </c>
      <c r="W23">
        <v>11.07</v>
      </c>
      <c r="X23">
        <v>36.542539969414705</v>
      </c>
      <c r="Y23">
        <v>0</v>
      </c>
      <c r="Z23">
        <v>0</v>
      </c>
      <c r="AA23">
        <v>0</v>
      </c>
      <c r="AB23">
        <v>0.59185146286571655</v>
      </c>
      <c r="AC23">
        <v>0</v>
      </c>
      <c r="AD23">
        <v>2.2451324753974262</v>
      </c>
      <c r="AE23">
        <v>10.588186979560938</v>
      </c>
      <c r="AF23">
        <v>0</v>
      </c>
      <c r="AG23">
        <v>0</v>
      </c>
      <c r="AH23">
        <v>11.526615839493136</v>
      </c>
      <c r="AI23">
        <v>0</v>
      </c>
      <c r="AJ23">
        <v>0</v>
      </c>
      <c r="AK23">
        <v>12.724373522458629</v>
      </c>
      <c r="AL23">
        <v>6.4403924268502593</v>
      </c>
      <c r="AM23">
        <v>0</v>
      </c>
      <c r="AN23">
        <v>0</v>
      </c>
      <c r="AO23">
        <v>2.6441400000000006</v>
      </c>
      <c r="AP23">
        <v>2.8422600000000005</v>
      </c>
      <c r="AQ23">
        <v>0</v>
      </c>
      <c r="AR23">
        <v>1.2775471014492752</v>
      </c>
      <c r="AS23">
        <v>1.3259545049063337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611.62373307084329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42.681721592513405</v>
      </c>
      <c r="L24">
        <v>33.950000000000003</v>
      </c>
      <c r="M24">
        <v>0</v>
      </c>
      <c r="N24">
        <v>29.259999999999998</v>
      </c>
      <c r="O24">
        <v>49.13</v>
      </c>
      <c r="P24">
        <v>66.699999999999989</v>
      </c>
      <c r="Q24">
        <v>2.91</v>
      </c>
      <c r="R24">
        <v>5.82</v>
      </c>
      <c r="S24">
        <v>0</v>
      </c>
      <c r="T24">
        <v>0</v>
      </c>
      <c r="U24">
        <v>278.15301719593322</v>
      </c>
      <c r="V24">
        <v>3.1999999999999997</v>
      </c>
      <c r="W24">
        <v>11.07</v>
      </c>
      <c r="X24">
        <v>36.542539969414705</v>
      </c>
      <c r="Y24">
        <v>0</v>
      </c>
      <c r="Z24">
        <v>0.27178000000000002</v>
      </c>
      <c r="AA24">
        <v>0</v>
      </c>
      <c r="AB24">
        <v>0.59185146286571655</v>
      </c>
      <c r="AC24">
        <v>0</v>
      </c>
      <c r="AD24">
        <v>2.2451324753974262</v>
      </c>
      <c r="AE24">
        <v>10.588186979560938</v>
      </c>
      <c r="AF24">
        <v>0</v>
      </c>
      <c r="AG24">
        <v>0</v>
      </c>
      <c r="AH24">
        <v>11.526615839493136</v>
      </c>
      <c r="AI24">
        <v>0.62729850746268678</v>
      </c>
      <c r="AJ24">
        <v>0</v>
      </c>
      <c r="AK24">
        <v>12.724373522458629</v>
      </c>
      <c r="AL24">
        <v>6.4403924268502593</v>
      </c>
      <c r="AM24">
        <v>0</v>
      </c>
      <c r="AN24">
        <v>0</v>
      </c>
      <c r="AO24">
        <v>2.573020000000001</v>
      </c>
      <c r="AP24">
        <v>2.8422600000000005</v>
      </c>
      <c r="AQ24">
        <v>0</v>
      </c>
      <c r="AR24">
        <v>1.2775471014492752</v>
      </c>
      <c r="AS24">
        <v>1.3259545049063337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612.45169157830605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42.681714882674378</v>
      </c>
      <c r="L25">
        <v>33.950000000000003</v>
      </c>
      <c r="M25">
        <v>0</v>
      </c>
      <c r="N25">
        <v>29.259999999999998</v>
      </c>
      <c r="O25">
        <v>49.13</v>
      </c>
      <c r="P25">
        <v>66.699999999999989</v>
      </c>
      <c r="Q25">
        <v>2.91</v>
      </c>
      <c r="R25">
        <v>5.82</v>
      </c>
      <c r="S25">
        <v>0</v>
      </c>
      <c r="T25">
        <v>0</v>
      </c>
      <c r="U25">
        <v>278.15301719593322</v>
      </c>
      <c r="V25">
        <v>3.1999999999999997</v>
      </c>
      <c r="W25">
        <v>11.07</v>
      </c>
      <c r="X25">
        <v>36.542539969414705</v>
      </c>
      <c r="Y25">
        <v>0</v>
      </c>
      <c r="Z25">
        <v>1.6078199999999998</v>
      </c>
      <c r="AA25">
        <v>0</v>
      </c>
      <c r="AB25">
        <v>3.2462925731432866</v>
      </c>
      <c r="AC25">
        <v>2.3847384953667343</v>
      </c>
      <c r="AD25">
        <v>4.4902649507948524</v>
      </c>
      <c r="AE25">
        <v>10.588186979560938</v>
      </c>
      <c r="AF25">
        <v>0</v>
      </c>
      <c r="AG25">
        <v>0</v>
      </c>
      <c r="AH25">
        <v>17.289923759239702</v>
      </c>
      <c r="AI25">
        <v>1.5669764336213672</v>
      </c>
      <c r="AJ25">
        <v>0</v>
      </c>
      <c r="AK25">
        <v>12.724373522458629</v>
      </c>
      <c r="AL25">
        <v>5.2975783132530125</v>
      </c>
      <c r="AM25">
        <v>0</v>
      </c>
      <c r="AN25">
        <v>0</v>
      </c>
      <c r="AO25">
        <v>2.5196800000000006</v>
      </c>
      <c r="AP25">
        <v>2.8422600000000005</v>
      </c>
      <c r="AQ25">
        <v>0</v>
      </c>
      <c r="AR25">
        <v>1.2775471014492752</v>
      </c>
      <c r="AS25">
        <v>1.3259545049063337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626.5788686818164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42.681777222569224</v>
      </c>
      <c r="L26">
        <v>33.950000000000003</v>
      </c>
      <c r="M26">
        <v>0</v>
      </c>
      <c r="N26">
        <v>29.259999999999998</v>
      </c>
      <c r="O26">
        <v>49.13</v>
      </c>
      <c r="P26">
        <v>66.699999999999989</v>
      </c>
      <c r="Q26">
        <v>2.91</v>
      </c>
      <c r="R26">
        <v>5.82</v>
      </c>
      <c r="S26">
        <v>0</v>
      </c>
      <c r="T26">
        <v>0</v>
      </c>
      <c r="U26">
        <v>278.15301719593322</v>
      </c>
      <c r="V26">
        <v>3.1999999999999997</v>
      </c>
      <c r="W26">
        <v>11.07</v>
      </c>
      <c r="X26">
        <v>36.542539969414705</v>
      </c>
      <c r="Y26">
        <v>0</v>
      </c>
      <c r="Z26">
        <v>1.6078199999999998</v>
      </c>
      <c r="AA26">
        <v>2.9208274730426638</v>
      </c>
      <c r="AB26">
        <v>6.4900450112528141</v>
      </c>
      <c r="AC26">
        <v>4.7694769907334686</v>
      </c>
      <c r="AD26">
        <v>6.7709538228614692</v>
      </c>
      <c r="AE26">
        <v>10.588186979560938</v>
      </c>
      <c r="AF26">
        <v>0</v>
      </c>
      <c r="AG26">
        <v>0</v>
      </c>
      <c r="AH26">
        <v>21.912762196409712</v>
      </c>
      <c r="AI26">
        <v>12.073591516103695</v>
      </c>
      <c r="AJ26">
        <v>0</v>
      </c>
      <c r="AK26">
        <v>12.724373522458629</v>
      </c>
      <c r="AL26">
        <v>9.4472633390705703</v>
      </c>
      <c r="AM26">
        <v>0</v>
      </c>
      <c r="AN26">
        <v>0</v>
      </c>
      <c r="AO26">
        <v>2.3749000000000002</v>
      </c>
      <c r="AP26">
        <v>2.8422600000000005</v>
      </c>
      <c r="AQ26">
        <v>0</v>
      </c>
      <c r="AR26">
        <v>1.2775471014492752</v>
      </c>
      <c r="AS26">
        <v>1.3259545049063337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656.5432968457668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42.69</v>
      </c>
      <c r="L27">
        <v>33.950000000000003</v>
      </c>
      <c r="M27">
        <v>0</v>
      </c>
      <c r="N27">
        <v>29.259999999999998</v>
      </c>
      <c r="O27">
        <v>49.13</v>
      </c>
      <c r="P27">
        <v>66.699999999999989</v>
      </c>
      <c r="Q27">
        <v>2.91</v>
      </c>
      <c r="R27">
        <v>5.82</v>
      </c>
      <c r="S27">
        <v>0</v>
      </c>
      <c r="T27">
        <v>0</v>
      </c>
      <c r="U27">
        <v>278.15301719593322</v>
      </c>
      <c r="V27">
        <v>3.1999999999999997</v>
      </c>
      <c r="W27">
        <v>11.07</v>
      </c>
      <c r="X27">
        <v>36.542539969414705</v>
      </c>
      <c r="Y27">
        <v>0</v>
      </c>
      <c r="Z27">
        <v>4.8209200000000001</v>
      </c>
      <c r="AA27">
        <v>3.4618155180496961</v>
      </c>
      <c r="AB27">
        <v>10.051314328582146</v>
      </c>
      <c r="AC27">
        <v>7.5300848123134889</v>
      </c>
      <c r="AD27">
        <v>9.2751400454201374</v>
      </c>
      <c r="AE27">
        <v>12.178065859197577</v>
      </c>
      <c r="AF27">
        <v>0</v>
      </c>
      <c r="AG27">
        <v>0</v>
      </c>
      <c r="AH27">
        <v>28.816539598732842</v>
      </c>
      <c r="AI27">
        <v>12.073591516103695</v>
      </c>
      <c r="AJ27">
        <v>0</v>
      </c>
      <c r="AK27">
        <v>12.724373522458629</v>
      </c>
      <c r="AL27">
        <v>19.557358864027545</v>
      </c>
      <c r="AM27">
        <v>0</v>
      </c>
      <c r="AN27">
        <v>0</v>
      </c>
      <c r="AO27">
        <v>2.2834600000000007</v>
      </c>
      <c r="AP27">
        <v>3.2181800000000012</v>
      </c>
      <c r="AQ27">
        <v>0</v>
      </c>
      <c r="AR27">
        <v>1.2775471014492752</v>
      </c>
      <c r="AS27">
        <v>1.3259545049063337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688.01990283658915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42.69</v>
      </c>
      <c r="L28">
        <v>33.950000000000003</v>
      </c>
      <c r="M28">
        <v>0</v>
      </c>
      <c r="N28">
        <v>29.259999999999998</v>
      </c>
      <c r="O28">
        <v>49.13</v>
      </c>
      <c r="P28">
        <v>66.699999999999989</v>
      </c>
      <c r="Q28">
        <v>2.91</v>
      </c>
      <c r="R28">
        <v>5.82</v>
      </c>
      <c r="S28">
        <v>0</v>
      </c>
      <c r="T28">
        <v>0</v>
      </c>
      <c r="U28">
        <v>278.15301719593322</v>
      </c>
      <c r="V28">
        <v>3.1999999999999997</v>
      </c>
      <c r="W28">
        <v>11.07</v>
      </c>
      <c r="X28">
        <v>36.542539969414705</v>
      </c>
      <c r="Y28">
        <v>0</v>
      </c>
      <c r="Z28">
        <v>4.8209200000000001</v>
      </c>
      <c r="AA28">
        <v>3.4618155180496961</v>
      </c>
      <c r="AB28">
        <v>10.051314328582146</v>
      </c>
      <c r="AC28">
        <v>7.5300848123134889</v>
      </c>
      <c r="AD28">
        <v>9.2751400454201374</v>
      </c>
      <c r="AE28">
        <v>12.178065859197577</v>
      </c>
      <c r="AF28">
        <v>0</v>
      </c>
      <c r="AG28">
        <v>0</v>
      </c>
      <c r="AH28">
        <v>28.816539598732842</v>
      </c>
      <c r="AI28">
        <v>12.073591516103695</v>
      </c>
      <c r="AJ28">
        <v>0</v>
      </c>
      <c r="AK28">
        <v>12.724373522458629</v>
      </c>
      <c r="AL28">
        <v>19.557358864027545</v>
      </c>
      <c r="AM28">
        <v>0</v>
      </c>
      <c r="AN28">
        <v>0</v>
      </c>
      <c r="AO28">
        <v>2.2072600000000002</v>
      </c>
      <c r="AP28">
        <v>3.2181800000000012</v>
      </c>
      <c r="AQ28">
        <v>0</v>
      </c>
      <c r="AR28">
        <v>1.6331268115942026</v>
      </c>
      <c r="AS28">
        <v>1.3259545049063337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688.29928254673416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42.682089596083223</v>
      </c>
      <c r="L29">
        <v>33.950000000000003</v>
      </c>
      <c r="M29">
        <v>0</v>
      </c>
      <c r="N29">
        <v>29.259999999999998</v>
      </c>
      <c r="O29">
        <v>49.13</v>
      </c>
      <c r="P29">
        <v>66.699999999999989</v>
      </c>
      <c r="Q29">
        <v>2.91</v>
      </c>
      <c r="R29">
        <v>5.82</v>
      </c>
      <c r="S29">
        <v>0</v>
      </c>
      <c r="T29">
        <v>0</v>
      </c>
      <c r="U29">
        <v>278.15301719593322</v>
      </c>
      <c r="V29">
        <v>3.1999999999999997</v>
      </c>
      <c r="W29">
        <v>11.07</v>
      </c>
      <c r="X29">
        <v>36.542539969414705</v>
      </c>
      <c r="Y29">
        <v>0</v>
      </c>
      <c r="Z29">
        <v>4.8209200000000001</v>
      </c>
      <c r="AA29">
        <v>3.4618155180496961</v>
      </c>
      <c r="AB29">
        <v>10.051314328582146</v>
      </c>
      <c r="AC29">
        <v>7.5300848123134889</v>
      </c>
      <c r="AD29">
        <v>9.2751400454201374</v>
      </c>
      <c r="AE29">
        <v>12.178065859197577</v>
      </c>
      <c r="AF29">
        <v>0</v>
      </c>
      <c r="AG29">
        <v>0</v>
      </c>
      <c r="AH29">
        <v>28.816539598732842</v>
      </c>
      <c r="AI29">
        <v>12.073591516103695</v>
      </c>
      <c r="AJ29">
        <v>0</v>
      </c>
      <c r="AK29">
        <v>12.724373522458629</v>
      </c>
      <c r="AL29">
        <v>19.557358864027545</v>
      </c>
      <c r="AM29">
        <v>0</v>
      </c>
      <c r="AN29">
        <v>0</v>
      </c>
      <c r="AO29">
        <v>2.2072600000000002</v>
      </c>
      <c r="AP29">
        <v>3.2181800000000012</v>
      </c>
      <c r="AQ29">
        <v>0</v>
      </c>
      <c r="AR29">
        <v>2.4458804347826089</v>
      </c>
      <c r="AS29">
        <v>1.3259545049063337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689.10412576600561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42.682089596083223</v>
      </c>
      <c r="L30">
        <v>33.950000000000003</v>
      </c>
      <c r="M30">
        <v>0</v>
      </c>
      <c r="N30">
        <v>29.259999999999998</v>
      </c>
      <c r="O30">
        <v>49.13</v>
      </c>
      <c r="P30">
        <v>66.699999999999989</v>
      </c>
      <c r="Q30">
        <v>2.91</v>
      </c>
      <c r="R30">
        <v>5.82</v>
      </c>
      <c r="S30">
        <v>0</v>
      </c>
      <c r="T30">
        <v>0</v>
      </c>
      <c r="U30">
        <v>278.15301719593322</v>
      </c>
      <c r="V30">
        <v>3.1999999999999997</v>
      </c>
      <c r="W30">
        <v>11.07</v>
      </c>
      <c r="X30">
        <v>36.542539969414705</v>
      </c>
      <c r="Y30">
        <v>0</v>
      </c>
      <c r="Z30">
        <v>4.8209200000000001</v>
      </c>
      <c r="AA30">
        <v>3.4618155180496961</v>
      </c>
      <c r="AB30">
        <v>10.051314328582146</v>
      </c>
      <c r="AC30">
        <v>7.5300848123134889</v>
      </c>
      <c r="AD30">
        <v>9.2751400454201374</v>
      </c>
      <c r="AE30">
        <v>12.178065859197577</v>
      </c>
      <c r="AF30">
        <v>0</v>
      </c>
      <c r="AG30">
        <v>0</v>
      </c>
      <c r="AH30">
        <v>28.816539598732842</v>
      </c>
      <c r="AI30">
        <v>8.1548805970149267</v>
      </c>
      <c r="AJ30">
        <v>0</v>
      </c>
      <c r="AK30">
        <v>12.724373522458629</v>
      </c>
      <c r="AL30">
        <v>19.557358864027545</v>
      </c>
      <c r="AM30">
        <v>0</v>
      </c>
      <c r="AN30">
        <v>0</v>
      </c>
      <c r="AO30">
        <v>2.2326600000000001</v>
      </c>
      <c r="AP30">
        <v>3.2181800000000012</v>
      </c>
      <c r="AQ30">
        <v>0</v>
      </c>
      <c r="AR30">
        <v>11.967797101449273</v>
      </c>
      <c r="AS30">
        <v>1.3259545049063337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694.73273151358353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42.682130059390126</v>
      </c>
      <c r="L31">
        <v>33.950000000000003</v>
      </c>
      <c r="M31">
        <v>0</v>
      </c>
      <c r="N31">
        <v>29.259999999999998</v>
      </c>
      <c r="O31">
        <v>49.13</v>
      </c>
      <c r="P31">
        <v>66.699999999999989</v>
      </c>
      <c r="Q31">
        <v>2.91</v>
      </c>
      <c r="R31">
        <v>5.82</v>
      </c>
      <c r="S31">
        <v>0</v>
      </c>
      <c r="T31">
        <v>0</v>
      </c>
      <c r="U31">
        <v>278.15301719593322</v>
      </c>
      <c r="V31">
        <v>3.1999999999999997</v>
      </c>
      <c r="W31">
        <v>11.07</v>
      </c>
      <c r="X31">
        <v>36.542539969414705</v>
      </c>
      <c r="Y31">
        <v>0</v>
      </c>
      <c r="Z31">
        <v>1.6078199999999998</v>
      </c>
      <c r="AA31">
        <v>2.9208274730426638</v>
      </c>
      <c r="AB31">
        <v>9.7363375843961002</v>
      </c>
      <c r="AC31">
        <v>4.7694769907334686</v>
      </c>
      <c r="AD31">
        <v>6.7709538228614692</v>
      </c>
      <c r="AE31">
        <v>10.588186979560938</v>
      </c>
      <c r="AF31">
        <v>0</v>
      </c>
      <c r="AG31">
        <v>0</v>
      </c>
      <c r="AH31">
        <v>28.816539598732842</v>
      </c>
      <c r="AI31">
        <v>8.1548805970149267</v>
      </c>
      <c r="AJ31">
        <v>0</v>
      </c>
      <c r="AK31">
        <v>12.724373522458629</v>
      </c>
      <c r="AL31">
        <v>6.8721222030981073</v>
      </c>
      <c r="AM31">
        <v>0</v>
      </c>
      <c r="AN31">
        <v>0</v>
      </c>
      <c r="AO31">
        <v>2.3037800000000006</v>
      </c>
      <c r="AP31">
        <v>2.8422600000000005</v>
      </c>
      <c r="AQ31">
        <v>0</v>
      </c>
      <c r="AR31">
        <v>11.967797101449273</v>
      </c>
      <c r="AS31">
        <v>1.3259545049063337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670.81899760299268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42.682060243290202</v>
      </c>
      <c r="L32">
        <v>33.950000000000003</v>
      </c>
      <c r="M32">
        <v>0</v>
      </c>
      <c r="N32">
        <v>29.259999999999998</v>
      </c>
      <c r="O32">
        <v>49.13</v>
      </c>
      <c r="P32">
        <v>66.699999999999989</v>
      </c>
      <c r="Q32">
        <v>2.91</v>
      </c>
      <c r="R32">
        <v>5.82</v>
      </c>
      <c r="S32">
        <v>0</v>
      </c>
      <c r="T32">
        <v>0</v>
      </c>
      <c r="U32">
        <v>278.15301719593322</v>
      </c>
      <c r="V32">
        <v>3.1999999999999997</v>
      </c>
      <c r="W32">
        <v>11.07</v>
      </c>
      <c r="X32">
        <v>36.542539969414705</v>
      </c>
      <c r="Y32">
        <v>0</v>
      </c>
      <c r="Z32">
        <v>1.6078199999999998</v>
      </c>
      <c r="AA32">
        <v>0</v>
      </c>
      <c r="AB32">
        <v>6.4900450112528141</v>
      </c>
      <c r="AC32">
        <v>2.3847384953667343</v>
      </c>
      <c r="AD32">
        <v>4.4902649507948524</v>
      </c>
      <c r="AE32">
        <v>10.588186979560938</v>
      </c>
      <c r="AF32">
        <v>0</v>
      </c>
      <c r="AG32">
        <v>0</v>
      </c>
      <c r="AH32">
        <v>21.864501795142555</v>
      </c>
      <c r="AI32">
        <v>1.2545970149253736</v>
      </c>
      <c r="AJ32">
        <v>0</v>
      </c>
      <c r="AK32">
        <v>12.724373522458629</v>
      </c>
      <c r="AL32">
        <v>6.4403924268502593</v>
      </c>
      <c r="AM32">
        <v>0</v>
      </c>
      <c r="AN32">
        <v>0</v>
      </c>
      <c r="AO32">
        <v>2.3520400000000006</v>
      </c>
      <c r="AP32">
        <v>2.8422600000000005</v>
      </c>
      <c r="AQ32">
        <v>0</v>
      </c>
      <c r="AR32">
        <v>2.7201847826086958</v>
      </c>
      <c r="AS32">
        <v>1.3259545049063337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636.50297689250544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42.69</v>
      </c>
      <c r="L33">
        <v>33.950000000000003</v>
      </c>
      <c r="M33">
        <v>0</v>
      </c>
      <c r="N33">
        <v>29.259999999999998</v>
      </c>
      <c r="O33">
        <v>49.13</v>
      </c>
      <c r="P33">
        <v>66.699999999999989</v>
      </c>
      <c r="Q33">
        <v>2.91</v>
      </c>
      <c r="R33">
        <v>5.82</v>
      </c>
      <c r="S33">
        <v>0</v>
      </c>
      <c r="T33">
        <v>0</v>
      </c>
      <c r="U33">
        <v>278.15301719593322</v>
      </c>
      <c r="V33">
        <v>3.1999999999999997</v>
      </c>
      <c r="W33">
        <v>11.07</v>
      </c>
      <c r="X33">
        <v>36.542539969414705</v>
      </c>
      <c r="Y33">
        <v>0</v>
      </c>
      <c r="Z33">
        <v>1.6078199999999998</v>
      </c>
      <c r="AA33">
        <v>0</v>
      </c>
      <c r="AB33">
        <v>2.9567171792948246</v>
      </c>
      <c r="AC33">
        <v>2.3847384953667343</v>
      </c>
      <c r="AD33">
        <v>4.4902649507948524</v>
      </c>
      <c r="AE33">
        <v>10.588186979560938</v>
      </c>
      <c r="AF33">
        <v>0</v>
      </c>
      <c r="AG33">
        <v>0</v>
      </c>
      <c r="AH33">
        <v>17.289923759239702</v>
      </c>
      <c r="AI33">
        <v>0.62729850746268678</v>
      </c>
      <c r="AJ33">
        <v>0</v>
      </c>
      <c r="AK33">
        <v>12.724373522458629</v>
      </c>
      <c r="AL33">
        <v>6.4403924268502593</v>
      </c>
      <c r="AM33">
        <v>0</v>
      </c>
      <c r="AN33">
        <v>0</v>
      </c>
      <c r="AO33">
        <v>2.4384000000000001</v>
      </c>
      <c r="AP33">
        <v>2.8422600000000005</v>
      </c>
      <c r="AQ33">
        <v>0</v>
      </c>
      <c r="AR33">
        <v>1.9048913043478259</v>
      </c>
      <c r="AS33">
        <v>1.3259545049063337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627.04677879563098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42.681791696402335</v>
      </c>
      <c r="L34">
        <v>33.950000000000003</v>
      </c>
      <c r="M34">
        <v>0</v>
      </c>
      <c r="N34">
        <v>29.259999999999998</v>
      </c>
      <c r="O34">
        <v>49.13</v>
      </c>
      <c r="P34">
        <v>66.699999999999989</v>
      </c>
      <c r="Q34">
        <v>2.91</v>
      </c>
      <c r="R34">
        <v>5.82</v>
      </c>
      <c r="S34">
        <v>0</v>
      </c>
      <c r="T34">
        <v>0</v>
      </c>
      <c r="U34">
        <v>278.15301719593322</v>
      </c>
      <c r="V34">
        <v>3.1999999999999997</v>
      </c>
      <c r="W34">
        <v>11.07</v>
      </c>
      <c r="X34">
        <v>36.542539969414705</v>
      </c>
      <c r="Y34">
        <v>0</v>
      </c>
      <c r="Z34">
        <v>1.6078199999999998</v>
      </c>
      <c r="AA34">
        <v>0</v>
      </c>
      <c r="AB34">
        <v>2.9567171792948246</v>
      </c>
      <c r="AC34">
        <v>2.3847384953667343</v>
      </c>
      <c r="AD34">
        <v>4.4902649507948524</v>
      </c>
      <c r="AE34">
        <v>10.588186979560938</v>
      </c>
      <c r="AF34">
        <v>0</v>
      </c>
      <c r="AG34">
        <v>0</v>
      </c>
      <c r="AH34">
        <v>17.289923759239702</v>
      </c>
      <c r="AI34">
        <v>0</v>
      </c>
      <c r="AJ34">
        <v>0</v>
      </c>
      <c r="AK34">
        <v>12.724373522458629</v>
      </c>
      <c r="AL34">
        <v>6.4403924268502593</v>
      </c>
      <c r="AM34">
        <v>0</v>
      </c>
      <c r="AN34">
        <v>0</v>
      </c>
      <c r="AO34">
        <v>2.534920000000001</v>
      </c>
      <c r="AP34">
        <v>2.8422600000000005</v>
      </c>
      <c r="AQ34">
        <v>0</v>
      </c>
      <c r="AR34">
        <v>1.9048913043478259</v>
      </c>
      <c r="AS34">
        <v>1.3259545049063337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626.50779198457064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54.51</v>
      </c>
      <c r="L35">
        <v>33.950000000000003</v>
      </c>
      <c r="M35">
        <v>0</v>
      </c>
      <c r="N35">
        <v>29.259999999999998</v>
      </c>
      <c r="O35">
        <v>49.13</v>
      </c>
      <c r="P35">
        <v>66.699999999999989</v>
      </c>
      <c r="Q35">
        <v>2.91</v>
      </c>
      <c r="R35">
        <v>5.82</v>
      </c>
      <c r="S35">
        <v>0</v>
      </c>
      <c r="T35">
        <v>0</v>
      </c>
      <c r="U35">
        <v>278.15301719593322</v>
      </c>
      <c r="V35">
        <v>3.1999999999999997</v>
      </c>
      <c r="W35">
        <v>11.07</v>
      </c>
      <c r="X35">
        <v>36.542539969414705</v>
      </c>
      <c r="Y35">
        <v>0</v>
      </c>
      <c r="Z35">
        <v>1.6078199999999998</v>
      </c>
      <c r="AA35">
        <v>0</v>
      </c>
      <c r="AB35">
        <v>2.9567171792948246</v>
      </c>
      <c r="AC35">
        <v>2.3847384953667343</v>
      </c>
      <c r="AD35">
        <v>4.4902649507948524</v>
      </c>
      <c r="AE35">
        <v>10.588186979560938</v>
      </c>
      <c r="AF35">
        <v>0</v>
      </c>
      <c r="AG35">
        <v>0</v>
      </c>
      <c r="AH35">
        <v>17.289923759239702</v>
      </c>
      <c r="AI35">
        <v>0</v>
      </c>
      <c r="AJ35">
        <v>0</v>
      </c>
      <c r="AK35">
        <v>12.724373522458629</v>
      </c>
      <c r="AL35">
        <v>6.4403924268502593</v>
      </c>
      <c r="AM35">
        <v>0</v>
      </c>
      <c r="AN35">
        <v>0</v>
      </c>
      <c r="AO35">
        <v>2.534920000000001</v>
      </c>
      <c r="AP35">
        <v>2.8422600000000005</v>
      </c>
      <c r="AQ35">
        <v>0</v>
      </c>
      <c r="AR35">
        <v>1.9048913043478259</v>
      </c>
      <c r="AS35">
        <v>1.3259545049063337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638.33600028816841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42.940000000000005</v>
      </c>
      <c r="L36">
        <v>33.950000000000003</v>
      </c>
      <c r="M36">
        <v>0</v>
      </c>
      <c r="N36">
        <v>29.259999999999998</v>
      </c>
      <c r="O36">
        <v>49.13</v>
      </c>
      <c r="P36">
        <v>66.699999999999989</v>
      </c>
      <c r="Q36">
        <v>2.91</v>
      </c>
      <c r="R36">
        <v>5.82</v>
      </c>
      <c r="S36">
        <v>0</v>
      </c>
      <c r="T36">
        <v>0</v>
      </c>
      <c r="U36">
        <v>278.15301719593322</v>
      </c>
      <c r="V36">
        <v>3.1999999999999997</v>
      </c>
      <c r="W36">
        <v>11.07</v>
      </c>
      <c r="X36">
        <v>36.542539969414705</v>
      </c>
      <c r="Y36">
        <v>0</v>
      </c>
      <c r="Z36">
        <v>1.6078199999999998</v>
      </c>
      <c r="AA36">
        <v>0</v>
      </c>
      <c r="AB36">
        <v>2.9567171792948246</v>
      </c>
      <c r="AC36">
        <v>2.3847384953667343</v>
      </c>
      <c r="AD36">
        <v>4.4902649507948524</v>
      </c>
      <c r="AE36">
        <v>10.588186979560938</v>
      </c>
      <c r="AF36">
        <v>0</v>
      </c>
      <c r="AG36">
        <v>0</v>
      </c>
      <c r="AH36">
        <v>17.289923759239702</v>
      </c>
      <c r="AI36">
        <v>0</v>
      </c>
      <c r="AJ36">
        <v>0</v>
      </c>
      <c r="AK36">
        <v>12.724373522458629</v>
      </c>
      <c r="AL36">
        <v>6.4403924268502593</v>
      </c>
      <c r="AM36">
        <v>0</v>
      </c>
      <c r="AN36">
        <v>0</v>
      </c>
      <c r="AO36">
        <v>2.534920000000001</v>
      </c>
      <c r="AP36">
        <v>2.8422600000000005</v>
      </c>
      <c r="AQ36">
        <v>0</v>
      </c>
      <c r="AR36">
        <v>1.9048913043478259</v>
      </c>
      <c r="AS36">
        <v>1.3259545049063337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626.76600028816836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42.940000000000005</v>
      </c>
      <c r="L37">
        <v>33.950000000000003</v>
      </c>
      <c r="M37">
        <v>0</v>
      </c>
      <c r="N37">
        <v>29.259999999999998</v>
      </c>
      <c r="O37">
        <v>49.13</v>
      </c>
      <c r="P37">
        <v>66.699999999999989</v>
      </c>
      <c r="Q37">
        <v>2.91</v>
      </c>
      <c r="R37">
        <v>5.82</v>
      </c>
      <c r="S37">
        <v>0</v>
      </c>
      <c r="T37">
        <v>0</v>
      </c>
      <c r="U37">
        <v>278.15301719593322</v>
      </c>
      <c r="V37">
        <v>3.1999999999999997</v>
      </c>
      <c r="W37">
        <v>11.07</v>
      </c>
      <c r="X37">
        <v>36.542539969414705</v>
      </c>
      <c r="Y37">
        <v>0</v>
      </c>
      <c r="Z37">
        <v>1.6078199999999998</v>
      </c>
      <c r="AA37">
        <v>0</v>
      </c>
      <c r="AB37">
        <v>2.9567171792948246</v>
      </c>
      <c r="AC37">
        <v>2.3847384953667343</v>
      </c>
      <c r="AD37">
        <v>4.4902649507948524</v>
      </c>
      <c r="AE37">
        <v>10.588186979560938</v>
      </c>
      <c r="AF37">
        <v>0</v>
      </c>
      <c r="AG37">
        <v>0</v>
      </c>
      <c r="AH37">
        <v>17.289923759239702</v>
      </c>
      <c r="AI37">
        <v>0</v>
      </c>
      <c r="AJ37">
        <v>0</v>
      </c>
      <c r="AK37">
        <v>12.724373522458629</v>
      </c>
      <c r="AL37">
        <v>6.4403924268502593</v>
      </c>
      <c r="AM37">
        <v>0</v>
      </c>
      <c r="AN37">
        <v>0</v>
      </c>
      <c r="AO37">
        <v>2.573020000000001</v>
      </c>
      <c r="AP37">
        <v>2.8422600000000005</v>
      </c>
      <c r="AQ37">
        <v>0</v>
      </c>
      <c r="AR37">
        <v>1.9048913043478259</v>
      </c>
      <c r="AS37">
        <v>1.3259545049063337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626.80410028816834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42.940000000000005</v>
      </c>
      <c r="L38">
        <v>33.950000000000003</v>
      </c>
      <c r="M38">
        <v>0</v>
      </c>
      <c r="N38">
        <v>29.259999999999998</v>
      </c>
      <c r="O38">
        <v>49.13</v>
      </c>
      <c r="P38">
        <v>66.699999999999989</v>
      </c>
      <c r="Q38">
        <v>2.91</v>
      </c>
      <c r="R38">
        <v>5.82</v>
      </c>
      <c r="S38">
        <v>0</v>
      </c>
      <c r="T38">
        <v>0</v>
      </c>
      <c r="U38">
        <v>278.15301719593322</v>
      </c>
      <c r="V38">
        <v>3.1999999999999997</v>
      </c>
      <c r="W38">
        <v>11.07</v>
      </c>
      <c r="X38">
        <v>36.542539969414705</v>
      </c>
      <c r="Y38">
        <v>0</v>
      </c>
      <c r="Z38">
        <v>1.6078199999999998</v>
      </c>
      <c r="AA38">
        <v>0</v>
      </c>
      <c r="AB38">
        <v>2.9567171792948246</v>
      </c>
      <c r="AC38">
        <v>2.3847384953667343</v>
      </c>
      <c r="AD38">
        <v>4.4902649507948524</v>
      </c>
      <c r="AE38">
        <v>10.588186979560938</v>
      </c>
      <c r="AF38">
        <v>0</v>
      </c>
      <c r="AG38">
        <v>0</v>
      </c>
      <c r="AH38">
        <v>17.289923759239702</v>
      </c>
      <c r="AI38">
        <v>0</v>
      </c>
      <c r="AJ38">
        <v>0</v>
      </c>
      <c r="AK38">
        <v>12.724373522458629</v>
      </c>
      <c r="AL38">
        <v>6.4403924268502593</v>
      </c>
      <c r="AM38">
        <v>0</v>
      </c>
      <c r="AN38">
        <v>0</v>
      </c>
      <c r="AO38">
        <v>2.573020000000001</v>
      </c>
      <c r="AP38">
        <v>2.8422600000000005</v>
      </c>
      <c r="AQ38">
        <v>0</v>
      </c>
      <c r="AR38">
        <v>11.967797101449273</v>
      </c>
      <c r="AS38">
        <v>1.3259545049063337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636.86700608526974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42.940000000000005</v>
      </c>
      <c r="L39">
        <v>33.950000000000003</v>
      </c>
      <c r="M39">
        <v>0</v>
      </c>
      <c r="N39">
        <v>29.259999999999998</v>
      </c>
      <c r="O39">
        <v>49.13</v>
      </c>
      <c r="P39">
        <v>66.699999999999989</v>
      </c>
      <c r="Q39">
        <v>2.91</v>
      </c>
      <c r="R39">
        <v>5.82</v>
      </c>
      <c r="S39">
        <v>0</v>
      </c>
      <c r="T39">
        <v>0</v>
      </c>
      <c r="U39">
        <v>278.15301719593322</v>
      </c>
      <c r="V39">
        <v>3.1999999999999997</v>
      </c>
      <c r="W39">
        <v>11.07</v>
      </c>
      <c r="X39">
        <v>36.542539969414705</v>
      </c>
      <c r="Y39">
        <v>0</v>
      </c>
      <c r="Z39">
        <v>1.6078199999999998</v>
      </c>
      <c r="AA39">
        <v>0</v>
      </c>
      <c r="AB39">
        <v>0.59185146286571655</v>
      </c>
      <c r="AC39">
        <v>0</v>
      </c>
      <c r="AD39">
        <v>4.4902649507948524</v>
      </c>
      <c r="AE39">
        <v>8.1195571536714599</v>
      </c>
      <c r="AF39">
        <v>0</v>
      </c>
      <c r="AG39">
        <v>0</v>
      </c>
      <c r="AH39">
        <v>17.289923759239702</v>
      </c>
      <c r="AI39">
        <v>0</v>
      </c>
      <c r="AJ39">
        <v>0</v>
      </c>
      <c r="AK39">
        <v>12.724373522458629</v>
      </c>
      <c r="AL39">
        <v>6.4403924268502593</v>
      </c>
      <c r="AM39">
        <v>0</v>
      </c>
      <c r="AN39">
        <v>0</v>
      </c>
      <c r="AO39">
        <v>2.4993600000000007</v>
      </c>
      <c r="AP39">
        <v>2.8422600000000005</v>
      </c>
      <c r="AQ39">
        <v>0</v>
      </c>
      <c r="AR39">
        <v>11.967797101449273</v>
      </c>
      <c r="AS39">
        <v>6.6297725245316688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634.87893006720969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42.940000000000005</v>
      </c>
      <c r="L40">
        <v>33.950000000000003</v>
      </c>
      <c r="M40">
        <v>0</v>
      </c>
      <c r="N40">
        <v>29.259999999999998</v>
      </c>
      <c r="O40">
        <v>49.13</v>
      </c>
      <c r="P40">
        <v>66.699999999999989</v>
      </c>
      <c r="Q40">
        <v>2.91</v>
      </c>
      <c r="R40">
        <v>5.82</v>
      </c>
      <c r="S40">
        <v>0</v>
      </c>
      <c r="T40">
        <v>0</v>
      </c>
      <c r="U40">
        <v>278.15301719593322</v>
      </c>
      <c r="V40">
        <v>3.1999999999999997</v>
      </c>
      <c r="W40">
        <v>11.07</v>
      </c>
      <c r="X40">
        <v>36.542539969414705</v>
      </c>
      <c r="Y40">
        <v>0</v>
      </c>
      <c r="Z40">
        <v>1.6078199999999998</v>
      </c>
      <c r="AA40">
        <v>0</v>
      </c>
      <c r="AB40">
        <v>0.59185146286571655</v>
      </c>
      <c r="AC40">
        <v>0</v>
      </c>
      <c r="AD40">
        <v>4.4902649507948524</v>
      </c>
      <c r="AE40">
        <v>8.1195571536714599</v>
      </c>
      <c r="AF40">
        <v>0</v>
      </c>
      <c r="AG40">
        <v>0</v>
      </c>
      <c r="AH40">
        <v>11.526615839493136</v>
      </c>
      <c r="AI40">
        <v>0</v>
      </c>
      <c r="AJ40">
        <v>0</v>
      </c>
      <c r="AK40">
        <v>12.724373522458629</v>
      </c>
      <c r="AL40">
        <v>6.4403924268502593</v>
      </c>
      <c r="AM40">
        <v>0</v>
      </c>
      <c r="AN40">
        <v>0</v>
      </c>
      <c r="AO40">
        <v>2.4993600000000007</v>
      </c>
      <c r="AP40">
        <v>2.8422600000000005</v>
      </c>
      <c r="AQ40">
        <v>0</v>
      </c>
      <c r="AR40">
        <v>2.7201847826086958</v>
      </c>
      <c r="AS40">
        <v>6.6297725245316688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619.86800982862258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42.940000000000005</v>
      </c>
      <c r="L41">
        <v>33.950000000000003</v>
      </c>
      <c r="M41">
        <v>0</v>
      </c>
      <c r="N41">
        <v>29.259999999999998</v>
      </c>
      <c r="O41">
        <v>49.13</v>
      </c>
      <c r="P41">
        <v>66.699999999999989</v>
      </c>
      <c r="Q41">
        <v>2.91</v>
      </c>
      <c r="R41">
        <v>5.82</v>
      </c>
      <c r="S41">
        <v>0</v>
      </c>
      <c r="T41">
        <v>0</v>
      </c>
      <c r="U41">
        <v>278.15301719593322</v>
      </c>
      <c r="V41">
        <v>3.1999999999999997</v>
      </c>
      <c r="W41">
        <v>11.07</v>
      </c>
      <c r="X41">
        <v>36.542539969414705</v>
      </c>
      <c r="Y41">
        <v>0</v>
      </c>
      <c r="Z41">
        <v>1.6078199999999998</v>
      </c>
      <c r="AA41">
        <v>0</v>
      </c>
      <c r="AB41">
        <v>0.4597644411102777</v>
      </c>
      <c r="AC41">
        <v>0</v>
      </c>
      <c r="AD41">
        <v>4.4902649507948524</v>
      </c>
      <c r="AE41">
        <v>8.1195571536714599</v>
      </c>
      <c r="AF41">
        <v>0</v>
      </c>
      <c r="AG41">
        <v>0</v>
      </c>
      <c r="AH41">
        <v>11.526615839493136</v>
      </c>
      <c r="AI41">
        <v>0</v>
      </c>
      <c r="AJ41">
        <v>0</v>
      </c>
      <c r="AK41">
        <v>12.724373522458629</v>
      </c>
      <c r="AL41">
        <v>6.4403924268502593</v>
      </c>
      <c r="AM41">
        <v>0</v>
      </c>
      <c r="AN41">
        <v>0</v>
      </c>
      <c r="AO41">
        <v>2.2656800000000006</v>
      </c>
      <c r="AP41">
        <v>2.8422600000000005</v>
      </c>
      <c r="AQ41">
        <v>0</v>
      </c>
      <c r="AR41">
        <v>2.1766557971014491</v>
      </c>
      <c r="AS41">
        <v>6.6297725245316688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618.95871382135977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42.940000000000005</v>
      </c>
      <c r="L42">
        <v>33.950000000000003</v>
      </c>
      <c r="M42">
        <v>0</v>
      </c>
      <c r="N42">
        <v>29.259999999999998</v>
      </c>
      <c r="O42">
        <v>49.13</v>
      </c>
      <c r="P42">
        <v>66.699999999999989</v>
      </c>
      <c r="Q42">
        <v>2.91</v>
      </c>
      <c r="R42">
        <v>5.82</v>
      </c>
      <c r="S42">
        <v>0</v>
      </c>
      <c r="T42">
        <v>0</v>
      </c>
      <c r="U42">
        <v>278.15301719593322</v>
      </c>
      <c r="V42">
        <v>3.1999999999999997</v>
      </c>
      <c r="W42">
        <v>11.07</v>
      </c>
      <c r="X42">
        <v>36.542539969414705</v>
      </c>
      <c r="Y42">
        <v>0</v>
      </c>
      <c r="Z42">
        <v>1.6078199999999998</v>
      </c>
      <c r="AA42">
        <v>0</v>
      </c>
      <c r="AB42">
        <v>0.4597644411102777</v>
      </c>
      <c r="AC42">
        <v>0</v>
      </c>
      <c r="AD42">
        <v>4.4902649507948524</v>
      </c>
      <c r="AE42">
        <v>8.1195571536714599</v>
      </c>
      <c r="AF42">
        <v>0</v>
      </c>
      <c r="AG42">
        <v>0</v>
      </c>
      <c r="AH42">
        <v>11.526615839493136</v>
      </c>
      <c r="AI42">
        <v>0</v>
      </c>
      <c r="AJ42">
        <v>0</v>
      </c>
      <c r="AK42">
        <v>12.724373522458629</v>
      </c>
      <c r="AL42">
        <v>6.4403924268502593</v>
      </c>
      <c r="AM42">
        <v>0</v>
      </c>
      <c r="AN42">
        <v>0</v>
      </c>
      <c r="AO42">
        <v>2.2656800000000006</v>
      </c>
      <c r="AP42">
        <v>2.8422600000000005</v>
      </c>
      <c r="AQ42">
        <v>0</v>
      </c>
      <c r="AR42">
        <v>2.1766557971014491</v>
      </c>
      <c r="AS42">
        <v>6.6297725245316688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618.95871382135977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42.940000000000005</v>
      </c>
      <c r="L43">
        <v>33.949999999999996</v>
      </c>
      <c r="M43">
        <v>0</v>
      </c>
      <c r="N43">
        <v>29.259999999999998</v>
      </c>
      <c r="O43">
        <v>49.13</v>
      </c>
      <c r="P43">
        <v>66.699999999999989</v>
      </c>
      <c r="Q43">
        <v>2.91</v>
      </c>
      <c r="R43">
        <v>5.82</v>
      </c>
      <c r="S43">
        <v>0</v>
      </c>
      <c r="T43">
        <v>0</v>
      </c>
      <c r="U43">
        <v>278.15301719593322</v>
      </c>
      <c r="V43">
        <v>3.1999999999999997</v>
      </c>
      <c r="W43">
        <v>11.07</v>
      </c>
      <c r="X43">
        <v>36.542539969414705</v>
      </c>
      <c r="Y43">
        <v>0</v>
      </c>
      <c r="Z43">
        <v>1.6078199999999998</v>
      </c>
      <c r="AA43">
        <v>0</v>
      </c>
      <c r="AB43">
        <v>0.4597644411102777</v>
      </c>
      <c r="AC43">
        <v>0</v>
      </c>
      <c r="AD43">
        <v>2.2451324753974262</v>
      </c>
      <c r="AE43">
        <v>8.1195571536714599</v>
      </c>
      <c r="AF43">
        <v>0</v>
      </c>
      <c r="AG43">
        <v>0</v>
      </c>
      <c r="AH43">
        <v>11.526615839493136</v>
      </c>
      <c r="AI43">
        <v>0</v>
      </c>
      <c r="AJ43">
        <v>0</v>
      </c>
      <c r="AK43">
        <v>12.724373522458629</v>
      </c>
      <c r="AL43">
        <v>6.4403924268502593</v>
      </c>
      <c r="AM43">
        <v>0</v>
      </c>
      <c r="AN43">
        <v>0</v>
      </c>
      <c r="AO43">
        <v>2.2656800000000006</v>
      </c>
      <c r="AP43">
        <v>2.8422600000000005</v>
      </c>
      <c r="AQ43">
        <v>0</v>
      </c>
      <c r="AR43">
        <v>2.1766557971014491</v>
      </c>
      <c r="AS43">
        <v>6.6297725245316688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616.71358134596233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42.940000000000005</v>
      </c>
      <c r="L44">
        <v>33.950000000000003</v>
      </c>
      <c r="M44">
        <v>0</v>
      </c>
      <c r="N44">
        <v>29.259999999999998</v>
      </c>
      <c r="O44">
        <v>49.13</v>
      </c>
      <c r="P44">
        <v>66.699999999999989</v>
      </c>
      <c r="Q44">
        <v>2.91</v>
      </c>
      <c r="R44">
        <v>5.82</v>
      </c>
      <c r="S44">
        <v>0</v>
      </c>
      <c r="T44">
        <v>0</v>
      </c>
      <c r="U44">
        <v>278.15301719593322</v>
      </c>
      <c r="V44">
        <v>3.1999999999999997</v>
      </c>
      <c r="W44">
        <v>11.07</v>
      </c>
      <c r="X44">
        <v>36.542539969414705</v>
      </c>
      <c r="Y44">
        <v>0</v>
      </c>
      <c r="Z44">
        <v>1.6078199999999998</v>
      </c>
      <c r="AA44">
        <v>0</v>
      </c>
      <c r="AB44">
        <v>0.4597644411102777</v>
      </c>
      <c r="AC44">
        <v>0</v>
      </c>
      <c r="AD44">
        <v>2.2451324753974262</v>
      </c>
      <c r="AE44">
        <v>8.1195571536714599</v>
      </c>
      <c r="AF44">
        <v>0</v>
      </c>
      <c r="AG44">
        <v>0</v>
      </c>
      <c r="AH44">
        <v>11.526615839493136</v>
      </c>
      <c r="AI44">
        <v>0</v>
      </c>
      <c r="AJ44">
        <v>0</v>
      </c>
      <c r="AK44">
        <v>12.724373522458629</v>
      </c>
      <c r="AL44">
        <v>6.4403924268502593</v>
      </c>
      <c r="AM44">
        <v>0</v>
      </c>
      <c r="AN44">
        <v>0</v>
      </c>
      <c r="AO44">
        <v>2.2656800000000006</v>
      </c>
      <c r="AP44">
        <v>2.8422600000000005</v>
      </c>
      <c r="AQ44">
        <v>0</v>
      </c>
      <c r="AR44">
        <v>2.1766557971014491</v>
      </c>
      <c r="AS44">
        <v>6.6297725245316688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616.71358134596233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42.940000000000005</v>
      </c>
      <c r="L45">
        <v>33.950000000000003</v>
      </c>
      <c r="M45">
        <v>0</v>
      </c>
      <c r="N45">
        <v>29.259999999999998</v>
      </c>
      <c r="O45">
        <v>49.13</v>
      </c>
      <c r="P45">
        <v>66.699999999999989</v>
      </c>
      <c r="Q45">
        <v>2.91</v>
      </c>
      <c r="R45">
        <v>5.82</v>
      </c>
      <c r="S45">
        <v>0</v>
      </c>
      <c r="T45">
        <v>0</v>
      </c>
      <c r="U45">
        <v>278.15301719593322</v>
      </c>
      <c r="V45">
        <v>3.1999999999999997</v>
      </c>
      <c r="W45">
        <v>11.07</v>
      </c>
      <c r="X45">
        <v>36.542539969414705</v>
      </c>
      <c r="Y45">
        <v>0</v>
      </c>
      <c r="Z45">
        <v>1.6078199999999998</v>
      </c>
      <c r="AA45">
        <v>0</v>
      </c>
      <c r="AB45">
        <v>0.4597644411102777</v>
      </c>
      <c r="AC45">
        <v>0</v>
      </c>
      <c r="AD45">
        <v>2.2451324753974262</v>
      </c>
      <c r="AE45">
        <v>8.1195571536714599</v>
      </c>
      <c r="AF45">
        <v>0</v>
      </c>
      <c r="AG45">
        <v>0</v>
      </c>
      <c r="AH45">
        <v>10.266765364308341</v>
      </c>
      <c r="AI45">
        <v>0</v>
      </c>
      <c r="AJ45">
        <v>0</v>
      </c>
      <c r="AK45">
        <v>12.724373522458629</v>
      </c>
      <c r="AL45">
        <v>6.4403924268502593</v>
      </c>
      <c r="AM45">
        <v>0</v>
      </c>
      <c r="AN45">
        <v>0</v>
      </c>
      <c r="AO45">
        <v>2.1793200000000006</v>
      </c>
      <c r="AP45">
        <v>2.8422600000000005</v>
      </c>
      <c r="AQ45">
        <v>0</v>
      </c>
      <c r="AR45">
        <v>2.1766557971014491</v>
      </c>
      <c r="AS45">
        <v>1.3259545049063337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610.06355285115217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42.940000000000005</v>
      </c>
      <c r="L46">
        <v>33.950000000000003</v>
      </c>
      <c r="M46">
        <v>0</v>
      </c>
      <c r="N46">
        <v>29.259999999999998</v>
      </c>
      <c r="O46">
        <v>49.13</v>
      </c>
      <c r="P46">
        <v>66.699999999999989</v>
      </c>
      <c r="Q46">
        <v>2.91</v>
      </c>
      <c r="R46">
        <v>5.82</v>
      </c>
      <c r="S46">
        <v>0</v>
      </c>
      <c r="T46">
        <v>0</v>
      </c>
      <c r="U46">
        <v>278.15301719593322</v>
      </c>
      <c r="V46">
        <v>3.1999999999999997</v>
      </c>
      <c r="W46">
        <v>11.07</v>
      </c>
      <c r="X46">
        <v>36.542539969414705</v>
      </c>
      <c r="Y46">
        <v>0</v>
      </c>
      <c r="Z46">
        <v>1.6078199999999998</v>
      </c>
      <c r="AA46">
        <v>0</v>
      </c>
      <c r="AB46">
        <v>0.4597644411102777</v>
      </c>
      <c r="AC46">
        <v>0</v>
      </c>
      <c r="AD46">
        <v>2.2451324753974262</v>
      </c>
      <c r="AE46">
        <v>8.1195571536714599</v>
      </c>
      <c r="AF46">
        <v>0</v>
      </c>
      <c r="AG46">
        <v>0</v>
      </c>
      <c r="AH46">
        <v>10.266765364308341</v>
      </c>
      <c r="AI46">
        <v>0</v>
      </c>
      <c r="AJ46">
        <v>0</v>
      </c>
      <c r="AK46">
        <v>12.724373522458629</v>
      </c>
      <c r="AL46">
        <v>6.4403924268502593</v>
      </c>
      <c r="AM46">
        <v>0</v>
      </c>
      <c r="AN46">
        <v>0</v>
      </c>
      <c r="AO46">
        <v>2.1793200000000006</v>
      </c>
      <c r="AP46">
        <v>2.8422600000000005</v>
      </c>
      <c r="AQ46">
        <v>0</v>
      </c>
      <c r="AR46">
        <v>2.1766557971014491</v>
      </c>
      <c r="AS46">
        <v>1.3259545049063337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610.06355285115217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42.940000000000005</v>
      </c>
      <c r="L47">
        <v>33.950000000000003</v>
      </c>
      <c r="M47">
        <v>0</v>
      </c>
      <c r="N47">
        <v>29.259999999999998</v>
      </c>
      <c r="O47">
        <v>49.13</v>
      </c>
      <c r="P47">
        <v>66.699999999999989</v>
      </c>
      <c r="Q47">
        <v>2.91</v>
      </c>
      <c r="R47">
        <v>5.82</v>
      </c>
      <c r="S47">
        <v>0</v>
      </c>
      <c r="T47">
        <v>0</v>
      </c>
      <c r="U47">
        <v>278.15301719593322</v>
      </c>
      <c r="V47">
        <v>3.1999999999999997</v>
      </c>
      <c r="W47">
        <v>11.07</v>
      </c>
      <c r="X47">
        <v>36.542539969414705</v>
      </c>
      <c r="Y47">
        <v>0</v>
      </c>
      <c r="Z47">
        <v>0</v>
      </c>
      <c r="AA47">
        <v>0</v>
      </c>
      <c r="AB47">
        <v>0.4597644411102777</v>
      </c>
      <c r="AC47">
        <v>0</v>
      </c>
      <c r="AD47">
        <v>2.2451324753974262</v>
      </c>
      <c r="AE47">
        <v>8.1195571536714599</v>
      </c>
      <c r="AF47">
        <v>0</v>
      </c>
      <c r="AG47">
        <v>0</v>
      </c>
      <c r="AH47">
        <v>10.266765364308341</v>
      </c>
      <c r="AI47">
        <v>0</v>
      </c>
      <c r="AJ47">
        <v>0</v>
      </c>
      <c r="AK47">
        <v>12.724373522458629</v>
      </c>
      <c r="AL47">
        <v>5.1502822719449242</v>
      </c>
      <c r="AM47">
        <v>0</v>
      </c>
      <c r="AN47">
        <v>0</v>
      </c>
      <c r="AO47">
        <v>2.1793200000000006</v>
      </c>
      <c r="AP47">
        <v>2.8422600000000005</v>
      </c>
      <c r="AQ47">
        <v>0</v>
      </c>
      <c r="AR47">
        <v>1.6331268115942026</v>
      </c>
      <c r="AS47">
        <v>1.3259545049063337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606.62209371073959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42.940000000000005</v>
      </c>
      <c r="L48">
        <v>33.950000000000003</v>
      </c>
      <c r="M48">
        <v>0</v>
      </c>
      <c r="N48">
        <v>29.259999999999998</v>
      </c>
      <c r="O48">
        <v>49.13</v>
      </c>
      <c r="P48">
        <v>66.699999999999989</v>
      </c>
      <c r="Q48">
        <v>2.91</v>
      </c>
      <c r="R48">
        <v>5.82</v>
      </c>
      <c r="S48">
        <v>0</v>
      </c>
      <c r="T48">
        <v>0</v>
      </c>
      <c r="U48">
        <v>278.15301719593322</v>
      </c>
      <c r="V48">
        <v>3.1999999999999997</v>
      </c>
      <c r="W48">
        <v>11.07</v>
      </c>
      <c r="X48">
        <v>36.542539969414705</v>
      </c>
      <c r="Y48">
        <v>0</v>
      </c>
      <c r="Z48">
        <v>0</v>
      </c>
      <c r="AA48">
        <v>0</v>
      </c>
      <c r="AB48">
        <v>0.4597644411102777</v>
      </c>
      <c r="AC48">
        <v>0</v>
      </c>
      <c r="AD48">
        <v>2.2451324753974262</v>
      </c>
      <c r="AE48">
        <v>8.1195571536714599</v>
      </c>
      <c r="AF48">
        <v>0</v>
      </c>
      <c r="AG48">
        <v>0</v>
      </c>
      <c r="AH48">
        <v>10.266765364308341</v>
      </c>
      <c r="AI48">
        <v>0</v>
      </c>
      <c r="AJ48">
        <v>0</v>
      </c>
      <c r="AK48">
        <v>12.724373522458629</v>
      </c>
      <c r="AL48">
        <v>5.1502822719449242</v>
      </c>
      <c r="AM48">
        <v>0</v>
      </c>
      <c r="AN48">
        <v>0</v>
      </c>
      <c r="AO48">
        <v>2.1793200000000006</v>
      </c>
      <c r="AP48">
        <v>2.8422600000000005</v>
      </c>
      <c r="AQ48">
        <v>0</v>
      </c>
      <c r="AR48">
        <v>1.6331268115942026</v>
      </c>
      <c r="AS48">
        <v>1.3259545049063337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606.62209371073959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42.940000000000005</v>
      </c>
      <c r="L49">
        <v>33.950000000000003</v>
      </c>
      <c r="M49">
        <v>0</v>
      </c>
      <c r="N49">
        <v>29.259999999999998</v>
      </c>
      <c r="O49">
        <v>49.13</v>
      </c>
      <c r="P49">
        <v>66.699999999999989</v>
      </c>
      <c r="Q49">
        <v>2.91</v>
      </c>
      <c r="R49">
        <v>5.82</v>
      </c>
      <c r="S49">
        <v>0</v>
      </c>
      <c r="T49">
        <v>0</v>
      </c>
      <c r="U49">
        <v>278.15301719593322</v>
      </c>
      <c r="V49">
        <v>3.1999999999999997</v>
      </c>
      <c r="W49">
        <v>11.07</v>
      </c>
      <c r="X49">
        <v>36.542539969414705</v>
      </c>
      <c r="Y49">
        <v>0</v>
      </c>
      <c r="Z49">
        <v>0</v>
      </c>
      <c r="AA49">
        <v>0</v>
      </c>
      <c r="AB49">
        <v>0.4597644411102777</v>
      </c>
      <c r="AC49">
        <v>0</v>
      </c>
      <c r="AD49">
        <v>2.2451324753974262</v>
      </c>
      <c r="AE49">
        <v>8.1195571536714599</v>
      </c>
      <c r="AF49">
        <v>0</v>
      </c>
      <c r="AG49">
        <v>0</v>
      </c>
      <c r="AH49">
        <v>10.266765364308341</v>
      </c>
      <c r="AI49">
        <v>0</v>
      </c>
      <c r="AJ49">
        <v>0</v>
      </c>
      <c r="AK49">
        <v>12.724373522458629</v>
      </c>
      <c r="AL49">
        <v>5.1502822719449242</v>
      </c>
      <c r="AM49">
        <v>0</v>
      </c>
      <c r="AN49">
        <v>0</v>
      </c>
      <c r="AO49">
        <v>2.0726400000000003</v>
      </c>
      <c r="AP49">
        <v>2.8422600000000005</v>
      </c>
      <c r="AQ49">
        <v>0</v>
      </c>
      <c r="AR49">
        <v>1.6331268115942026</v>
      </c>
      <c r="AS49">
        <v>1.3259545049063337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606.51541371073961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42.940000000000005</v>
      </c>
      <c r="L50">
        <v>35</v>
      </c>
      <c r="M50">
        <v>0</v>
      </c>
      <c r="N50">
        <v>29.259999999999998</v>
      </c>
      <c r="O50">
        <v>49.13</v>
      </c>
      <c r="P50">
        <v>66.699999999999989</v>
      </c>
      <c r="Q50">
        <v>2.91</v>
      </c>
      <c r="R50">
        <v>5.82</v>
      </c>
      <c r="S50">
        <v>0</v>
      </c>
      <c r="T50">
        <v>0</v>
      </c>
      <c r="U50">
        <v>278.15301719593322</v>
      </c>
      <c r="V50">
        <v>3.1999999999999997</v>
      </c>
      <c r="W50">
        <v>11.07</v>
      </c>
      <c r="X50">
        <v>36.542539969414705</v>
      </c>
      <c r="Y50">
        <v>0</v>
      </c>
      <c r="Z50">
        <v>0</v>
      </c>
      <c r="AA50">
        <v>0</v>
      </c>
      <c r="AB50">
        <v>0.4597644411102777</v>
      </c>
      <c r="AC50">
        <v>0</v>
      </c>
      <c r="AD50">
        <v>2.2451324753974262</v>
      </c>
      <c r="AE50">
        <v>8.1195571536714599</v>
      </c>
      <c r="AF50">
        <v>0</v>
      </c>
      <c r="AG50">
        <v>0</v>
      </c>
      <c r="AH50">
        <v>10.266765364308341</v>
      </c>
      <c r="AI50">
        <v>0</v>
      </c>
      <c r="AJ50">
        <v>0</v>
      </c>
      <c r="AK50">
        <v>12.724373522458629</v>
      </c>
      <c r="AL50">
        <v>5.1502822719449242</v>
      </c>
      <c r="AM50">
        <v>0</v>
      </c>
      <c r="AN50">
        <v>0</v>
      </c>
      <c r="AO50">
        <v>2.3241000000000005</v>
      </c>
      <c r="AP50">
        <v>2.8422600000000005</v>
      </c>
      <c r="AQ50">
        <v>0</v>
      </c>
      <c r="AR50">
        <v>1.6331268115942026</v>
      </c>
      <c r="AS50">
        <v>1.3259545049063337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607.81687371073974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42.940000000000005</v>
      </c>
      <c r="L51">
        <v>33.950000000000003</v>
      </c>
      <c r="M51">
        <v>0</v>
      </c>
      <c r="N51">
        <v>29.259999999999998</v>
      </c>
      <c r="O51">
        <v>49.13</v>
      </c>
      <c r="P51">
        <v>66.699999999999989</v>
      </c>
      <c r="Q51">
        <v>2.91</v>
      </c>
      <c r="R51">
        <v>5.82</v>
      </c>
      <c r="S51">
        <v>0</v>
      </c>
      <c r="T51">
        <v>0</v>
      </c>
      <c r="U51">
        <v>278.15301719593322</v>
      </c>
      <c r="V51">
        <v>3.1999999999999997</v>
      </c>
      <c r="W51">
        <v>11.07</v>
      </c>
      <c r="X51">
        <v>36.542539969414705</v>
      </c>
      <c r="Y51">
        <v>0</v>
      </c>
      <c r="Z51">
        <v>0</v>
      </c>
      <c r="AA51">
        <v>0</v>
      </c>
      <c r="AB51">
        <v>0.4597644411102777</v>
      </c>
      <c r="AC51">
        <v>0</v>
      </c>
      <c r="AD51">
        <v>2.2451324753974262</v>
      </c>
      <c r="AE51">
        <v>8.1195571536714599</v>
      </c>
      <c r="AF51">
        <v>0</v>
      </c>
      <c r="AG51">
        <v>0</v>
      </c>
      <c r="AH51">
        <v>10.266765364308341</v>
      </c>
      <c r="AI51">
        <v>0</v>
      </c>
      <c r="AJ51">
        <v>0</v>
      </c>
      <c r="AK51">
        <v>12.724373522458629</v>
      </c>
      <c r="AL51">
        <v>5.1502822719449242</v>
      </c>
      <c r="AM51">
        <v>0</v>
      </c>
      <c r="AN51">
        <v>0</v>
      </c>
      <c r="AO51">
        <v>2.3241000000000005</v>
      </c>
      <c r="AP51">
        <v>2.8422600000000005</v>
      </c>
      <c r="AQ51">
        <v>0</v>
      </c>
      <c r="AR51">
        <v>1.6331268115942026</v>
      </c>
      <c r="AS51">
        <v>1.3259545049063337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606.76687371073967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42.940000000000005</v>
      </c>
      <c r="L52">
        <v>33.950000000000003</v>
      </c>
      <c r="M52">
        <v>0</v>
      </c>
      <c r="N52">
        <v>29.259999999999998</v>
      </c>
      <c r="O52">
        <v>49.13</v>
      </c>
      <c r="P52">
        <v>66.699999999999989</v>
      </c>
      <c r="Q52">
        <v>2.91</v>
      </c>
      <c r="R52">
        <v>5.82</v>
      </c>
      <c r="S52">
        <v>0</v>
      </c>
      <c r="T52">
        <v>0</v>
      </c>
      <c r="U52">
        <v>278.15301719593322</v>
      </c>
      <c r="V52">
        <v>3.1999999999999997</v>
      </c>
      <c r="W52">
        <v>11.07</v>
      </c>
      <c r="X52">
        <v>36.542539969414705</v>
      </c>
      <c r="Y52">
        <v>0</v>
      </c>
      <c r="Z52">
        <v>0</v>
      </c>
      <c r="AA52">
        <v>0</v>
      </c>
      <c r="AB52">
        <v>0.4597644411102777</v>
      </c>
      <c r="AC52">
        <v>0</v>
      </c>
      <c r="AD52">
        <v>2.2451324753974262</v>
      </c>
      <c r="AE52">
        <v>8.1195571536714599</v>
      </c>
      <c r="AF52">
        <v>0</v>
      </c>
      <c r="AG52">
        <v>0</v>
      </c>
      <c r="AH52">
        <v>10.266765364308341</v>
      </c>
      <c r="AI52">
        <v>0</v>
      </c>
      <c r="AJ52">
        <v>0</v>
      </c>
      <c r="AK52">
        <v>12.724373522458629</v>
      </c>
      <c r="AL52">
        <v>5.1502822719449242</v>
      </c>
      <c r="AM52">
        <v>0</v>
      </c>
      <c r="AN52">
        <v>0</v>
      </c>
      <c r="AO52">
        <v>2.3241000000000005</v>
      </c>
      <c r="AP52">
        <v>2.8422600000000005</v>
      </c>
      <c r="AQ52">
        <v>0</v>
      </c>
      <c r="AR52">
        <v>1.6331268115942026</v>
      </c>
      <c r="AS52">
        <v>1.3259545049063337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606.76687371073967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42.940000000000005</v>
      </c>
      <c r="L53">
        <v>33.950000000000003</v>
      </c>
      <c r="M53">
        <v>0</v>
      </c>
      <c r="N53">
        <v>29.259999999999998</v>
      </c>
      <c r="O53">
        <v>49.13</v>
      </c>
      <c r="P53">
        <v>66.699999999999989</v>
      </c>
      <c r="Q53">
        <v>2.91</v>
      </c>
      <c r="R53">
        <v>5.82</v>
      </c>
      <c r="S53">
        <v>0</v>
      </c>
      <c r="T53">
        <v>0</v>
      </c>
      <c r="U53">
        <v>278.15301719593322</v>
      </c>
      <c r="V53">
        <v>3.1999999999999997</v>
      </c>
      <c r="W53">
        <v>11.07</v>
      </c>
      <c r="X53">
        <v>36.542539969414705</v>
      </c>
      <c r="Y53">
        <v>0</v>
      </c>
      <c r="Z53">
        <v>0</v>
      </c>
      <c r="AA53">
        <v>0</v>
      </c>
      <c r="AB53">
        <v>0.4597644411102777</v>
      </c>
      <c r="AC53">
        <v>0</v>
      </c>
      <c r="AD53">
        <v>2.2451324753974262</v>
      </c>
      <c r="AE53">
        <v>8.1195571536714599</v>
      </c>
      <c r="AF53">
        <v>0</v>
      </c>
      <c r="AG53">
        <v>0</v>
      </c>
      <c r="AH53">
        <v>10.266765364308341</v>
      </c>
      <c r="AI53">
        <v>0</v>
      </c>
      <c r="AJ53">
        <v>0</v>
      </c>
      <c r="AK53">
        <v>12.724373522458629</v>
      </c>
      <c r="AL53">
        <v>5.1502822719449242</v>
      </c>
      <c r="AM53">
        <v>0</v>
      </c>
      <c r="AN53">
        <v>0</v>
      </c>
      <c r="AO53">
        <v>2.3241000000000005</v>
      </c>
      <c r="AP53">
        <v>2.8422600000000005</v>
      </c>
      <c r="AQ53">
        <v>0</v>
      </c>
      <c r="AR53">
        <v>1.6331268115942026</v>
      </c>
      <c r="AS53">
        <v>1.3259545049063337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606.76687371073967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42.940000000000005</v>
      </c>
      <c r="L54">
        <v>33.950000000000003</v>
      </c>
      <c r="M54">
        <v>0</v>
      </c>
      <c r="N54">
        <v>29.259999999999998</v>
      </c>
      <c r="O54">
        <v>49.13</v>
      </c>
      <c r="P54">
        <v>66.699999999999989</v>
      </c>
      <c r="Q54">
        <v>2.91</v>
      </c>
      <c r="R54">
        <v>5.82</v>
      </c>
      <c r="S54">
        <v>0</v>
      </c>
      <c r="T54">
        <v>0</v>
      </c>
      <c r="U54">
        <v>278.15301719593322</v>
      </c>
      <c r="V54">
        <v>3.1999999999999997</v>
      </c>
      <c r="W54">
        <v>11.07</v>
      </c>
      <c r="X54">
        <v>36.542539969414705</v>
      </c>
      <c r="Y54">
        <v>0</v>
      </c>
      <c r="Z54">
        <v>0</v>
      </c>
      <c r="AA54">
        <v>0</v>
      </c>
      <c r="AB54">
        <v>0.4597644411102777</v>
      </c>
      <c r="AC54">
        <v>0</v>
      </c>
      <c r="AD54">
        <v>2.2451324753974262</v>
      </c>
      <c r="AE54">
        <v>8.1195571536714599</v>
      </c>
      <c r="AF54">
        <v>0</v>
      </c>
      <c r="AG54">
        <v>0</v>
      </c>
      <c r="AH54">
        <v>10.266765364308341</v>
      </c>
      <c r="AI54">
        <v>0</v>
      </c>
      <c r="AJ54">
        <v>0</v>
      </c>
      <c r="AK54">
        <v>12.724373522458629</v>
      </c>
      <c r="AL54">
        <v>5.1502822719449242</v>
      </c>
      <c r="AM54">
        <v>0</v>
      </c>
      <c r="AN54">
        <v>0</v>
      </c>
      <c r="AO54">
        <v>2.3241000000000005</v>
      </c>
      <c r="AP54">
        <v>2.8422600000000005</v>
      </c>
      <c r="AQ54">
        <v>0</v>
      </c>
      <c r="AR54">
        <v>1.6331268115942026</v>
      </c>
      <c r="AS54">
        <v>1.3259545049063337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606.76687371073967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42.940000000000005</v>
      </c>
      <c r="L55">
        <v>33.950000000000003</v>
      </c>
      <c r="M55">
        <v>0</v>
      </c>
      <c r="N55">
        <v>29.259999999999998</v>
      </c>
      <c r="O55">
        <v>49.13</v>
      </c>
      <c r="P55">
        <v>66.699999999999989</v>
      </c>
      <c r="Q55">
        <v>2.91</v>
      </c>
      <c r="R55">
        <v>5.82</v>
      </c>
      <c r="S55">
        <v>0</v>
      </c>
      <c r="T55">
        <v>0</v>
      </c>
      <c r="U55">
        <v>278.15301719593322</v>
      </c>
      <c r="V55">
        <v>3.1999999999999997</v>
      </c>
      <c r="W55">
        <v>11.07</v>
      </c>
      <c r="X55">
        <v>36.542539969414705</v>
      </c>
      <c r="Y55">
        <v>0</v>
      </c>
      <c r="Z55">
        <v>0</v>
      </c>
      <c r="AA55">
        <v>0</v>
      </c>
      <c r="AB55">
        <v>0.4597644411102777</v>
      </c>
      <c r="AC55">
        <v>0</v>
      </c>
      <c r="AD55">
        <v>2.2451324753974262</v>
      </c>
      <c r="AE55">
        <v>8.1195571536714599</v>
      </c>
      <c r="AF55">
        <v>0</v>
      </c>
      <c r="AG55">
        <v>0</v>
      </c>
      <c r="AH55">
        <v>10.266765364308341</v>
      </c>
      <c r="AI55">
        <v>0</v>
      </c>
      <c r="AJ55">
        <v>0</v>
      </c>
      <c r="AK55">
        <v>12.724373522458629</v>
      </c>
      <c r="AL55">
        <v>5.1502822719449242</v>
      </c>
      <c r="AM55">
        <v>0</v>
      </c>
      <c r="AN55">
        <v>0</v>
      </c>
      <c r="AO55">
        <v>2.4333200000000006</v>
      </c>
      <c r="AP55">
        <v>2.8422600000000005</v>
      </c>
      <c r="AQ55">
        <v>0</v>
      </c>
      <c r="AR55">
        <v>1.6331268115942026</v>
      </c>
      <c r="AS55">
        <v>1.3259545049063337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606.87609371073961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42.940000000000005</v>
      </c>
      <c r="L56">
        <v>33.950000000000003</v>
      </c>
      <c r="M56">
        <v>0</v>
      </c>
      <c r="N56">
        <v>29.259999999999998</v>
      </c>
      <c r="O56">
        <v>49.13</v>
      </c>
      <c r="P56">
        <v>66.699999999999989</v>
      </c>
      <c r="Q56">
        <v>2.91</v>
      </c>
      <c r="R56">
        <v>5.82</v>
      </c>
      <c r="S56">
        <v>0</v>
      </c>
      <c r="T56">
        <v>0</v>
      </c>
      <c r="U56">
        <v>278.15301719593322</v>
      </c>
      <c r="V56">
        <v>3.1999999999999997</v>
      </c>
      <c r="W56">
        <v>11.07</v>
      </c>
      <c r="X56">
        <v>36.542539969414705</v>
      </c>
      <c r="Y56">
        <v>0</v>
      </c>
      <c r="Z56">
        <v>0</v>
      </c>
      <c r="AA56">
        <v>0</v>
      </c>
      <c r="AB56">
        <v>0.4597644411102777</v>
      </c>
      <c r="AC56">
        <v>0</v>
      </c>
      <c r="AD56">
        <v>2.2451324753974262</v>
      </c>
      <c r="AE56">
        <v>8.1195571536714599</v>
      </c>
      <c r="AF56">
        <v>0</v>
      </c>
      <c r="AG56">
        <v>0</v>
      </c>
      <c r="AH56">
        <v>10.266765364308341</v>
      </c>
      <c r="AI56">
        <v>0</v>
      </c>
      <c r="AJ56">
        <v>0</v>
      </c>
      <c r="AK56">
        <v>12.724373522458629</v>
      </c>
      <c r="AL56">
        <v>5.1502822719449242</v>
      </c>
      <c r="AM56">
        <v>0</v>
      </c>
      <c r="AN56">
        <v>0</v>
      </c>
      <c r="AO56">
        <v>2.4333200000000006</v>
      </c>
      <c r="AP56">
        <v>2.8422600000000005</v>
      </c>
      <c r="AQ56">
        <v>0</v>
      </c>
      <c r="AR56">
        <v>1.6331268115942026</v>
      </c>
      <c r="AS56">
        <v>1.3259545049063337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606.87609371073961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43.69</v>
      </c>
      <c r="L57">
        <v>33.950000000000003</v>
      </c>
      <c r="M57">
        <v>0</v>
      </c>
      <c r="N57">
        <v>29.259999999999998</v>
      </c>
      <c r="O57">
        <v>49.13</v>
      </c>
      <c r="P57">
        <v>66.699999999999989</v>
      </c>
      <c r="Q57">
        <v>2.82</v>
      </c>
      <c r="R57">
        <v>5.65</v>
      </c>
      <c r="S57">
        <v>0</v>
      </c>
      <c r="T57">
        <v>0</v>
      </c>
      <c r="U57">
        <v>278.15301719593322</v>
      </c>
      <c r="V57">
        <v>3.1999999999999997</v>
      </c>
      <c r="W57">
        <v>11.07</v>
      </c>
      <c r="X57">
        <v>36.542539969414705</v>
      </c>
      <c r="Y57">
        <v>0</v>
      </c>
      <c r="Z57">
        <v>0</v>
      </c>
      <c r="AA57">
        <v>0</v>
      </c>
      <c r="AB57">
        <v>0.4597644411102777</v>
      </c>
      <c r="AC57">
        <v>0</v>
      </c>
      <c r="AD57">
        <v>2.2451324753974262</v>
      </c>
      <c r="AE57">
        <v>8.1195571536714599</v>
      </c>
      <c r="AF57">
        <v>0</v>
      </c>
      <c r="AG57">
        <v>0</v>
      </c>
      <c r="AH57">
        <v>10.266765364308341</v>
      </c>
      <c r="AI57">
        <v>0</v>
      </c>
      <c r="AJ57">
        <v>0</v>
      </c>
      <c r="AK57">
        <v>12.724373522458629</v>
      </c>
      <c r="AL57">
        <v>5.1502822719449242</v>
      </c>
      <c r="AM57">
        <v>0</v>
      </c>
      <c r="AN57">
        <v>0</v>
      </c>
      <c r="AO57">
        <v>2.5069800000000004</v>
      </c>
      <c r="AP57">
        <v>2.8422600000000005</v>
      </c>
      <c r="AQ57">
        <v>0</v>
      </c>
      <c r="AR57">
        <v>1.6331268115942026</v>
      </c>
      <c r="AS57">
        <v>1.3259545049063337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607.43975371073964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43.69</v>
      </c>
      <c r="L58">
        <v>33.950000000000003</v>
      </c>
      <c r="M58">
        <v>0</v>
      </c>
      <c r="N58">
        <v>29.259999999999998</v>
      </c>
      <c r="O58">
        <v>49.13</v>
      </c>
      <c r="P58">
        <v>66.699999999999989</v>
      </c>
      <c r="Q58">
        <v>2.82</v>
      </c>
      <c r="R58">
        <v>5.65</v>
      </c>
      <c r="S58">
        <v>0</v>
      </c>
      <c r="T58">
        <v>0</v>
      </c>
      <c r="U58">
        <v>278.15301719593322</v>
      </c>
      <c r="V58">
        <v>3.1999999999999997</v>
      </c>
      <c r="W58">
        <v>11.07</v>
      </c>
      <c r="X58">
        <v>36.542539969414705</v>
      </c>
      <c r="Y58">
        <v>0</v>
      </c>
      <c r="Z58">
        <v>0</v>
      </c>
      <c r="AA58">
        <v>0</v>
      </c>
      <c r="AB58">
        <v>0.4597644411102777</v>
      </c>
      <c r="AC58">
        <v>0</v>
      </c>
      <c r="AD58">
        <v>2.2451324753974262</v>
      </c>
      <c r="AE58">
        <v>8.1195571536714599</v>
      </c>
      <c r="AF58">
        <v>0</v>
      </c>
      <c r="AG58">
        <v>0</v>
      </c>
      <c r="AH58">
        <v>10.266765364308341</v>
      </c>
      <c r="AI58">
        <v>0</v>
      </c>
      <c r="AJ58">
        <v>0</v>
      </c>
      <c r="AK58">
        <v>12.724373522458629</v>
      </c>
      <c r="AL58">
        <v>5.1502822719449242</v>
      </c>
      <c r="AM58">
        <v>0</v>
      </c>
      <c r="AN58">
        <v>0</v>
      </c>
      <c r="AO58">
        <v>2.5069800000000004</v>
      </c>
      <c r="AP58">
        <v>2.8422600000000005</v>
      </c>
      <c r="AQ58">
        <v>0</v>
      </c>
      <c r="AR58">
        <v>1.6331268115942026</v>
      </c>
      <c r="AS58">
        <v>1.3259545049063337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607.43975371073964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43.65</v>
      </c>
      <c r="L59">
        <v>31.3</v>
      </c>
      <c r="M59">
        <v>0</v>
      </c>
      <c r="N59">
        <v>29.259999999999998</v>
      </c>
      <c r="O59">
        <v>49.13</v>
      </c>
      <c r="P59">
        <v>66.699999999999989</v>
      </c>
      <c r="Q59">
        <v>2.91</v>
      </c>
      <c r="R59">
        <v>5.82</v>
      </c>
      <c r="S59">
        <v>0</v>
      </c>
      <c r="T59">
        <v>0</v>
      </c>
      <c r="U59">
        <v>278.15301719593322</v>
      </c>
      <c r="V59">
        <v>3.1999999999999997</v>
      </c>
      <c r="W59">
        <v>11.07</v>
      </c>
      <c r="X59">
        <v>36.542539969414705</v>
      </c>
      <c r="Y59">
        <v>0</v>
      </c>
      <c r="Z59">
        <v>0</v>
      </c>
      <c r="AA59">
        <v>0</v>
      </c>
      <c r="AB59">
        <v>0.4597644411102777</v>
      </c>
      <c r="AC59">
        <v>0</v>
      </c>
      <c r="AD59">
        <v>2.2451324753974262</v>
      </c>
      <c r="AE59">
        <v>8.1195571536714599</v>
      </c>
      <c r="AF59">
        <v>0</v>
      </c>
      <c r="AG59">
        <v>0</v>
      </c>
      <c r="AH59">
        <v>10.266765364308341</v>
      </c>
      <c r="AI59">
        <v>0</v>
      </c>
      <c r="AJ59">
        <v>0</v>
      </c>
      <c r="AK59">
        <v>12.724373522458629</v>
      </c>
      <c r="AL59">
        <v>5.1502822719449242</v>
      </c>
      <c r="AM59">
        <v>0</v>
      </c>
      <c r="AN59">
        <v>0</v>
      </c>
      <c r="AO59">
        <v>2.4333200000000006</v>
      </c>
      <c r="AP59">
        <v>2.8422600000000005</v>
      </c>
      <c r="AQ59">
        <v>0</v>
      </c>
      <c r="AR59">
        <v>1.6331268115942026</v>
      </c>
      <c r="AS59">
        <v>1.3259545049063337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604.93609371073956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43.65</v>
      </c>
      <c r="L60">
        <v>33.26</v>
      </c>
      <c r="M60">
        <v>0</v>
      </c>
      <c r="N60">
        <v>29.259999999999998</v>
      </c>
      <c r="O60">
        <v>49.13</v>
      </c>
      <c r="P60">
        <v>66.699999999999989</v>
      </c>
      <c r="Q60">
        <v>2.91</v>
      </c>
      <c r="R60">
        <v>5.82</v>
      </c>
      <c r="S60">
        <v>0</v>
      </c>
      <c r="T60">
        <v>0</v>
      </c>
      <c r="U60">
        <v>278.15301719593322</v>
      </c>
      <c r="V60">
        <v>3.1999999999999997</v>
      </c>
      <c r="W60">
        <v>11.07</v>
      </c>
      <c r="X60">
        <v>36.542539969414705</v>
      </c>
      <c r="Y60">
        <v>0</v>
      </c>
      <c r="Z60">
        <v>0</v>
      </c>
      <c r="AA60">
        <v>0</v>
      </c>
      <c r="AB60">
        <v>0.4597644411102777</v>
      </c>
      <c r="AC60">
        <v>0</v>
      </c>
      <c r="AD60">
        <v>2.2451324753974262</v>
      </c>
      <c r="AE60">
        <v>8.1195571536714599</v>
      </c>
      <c r="AF60">
        <v>0</v>
      </c>
      <c r="AG60">
        <v>0</v>
      </c>
      <c r="AH60">
        <v>10.266765364308341</v>
      </c>
      <c r="AI60">
        <v>0</v>
      </c>
      <c r="AJ60">
        <v>0</v>
      </c>
      <c r="AK60">
        <v>12.724373522458629</v>
      </c>
      <c r="AL60">
        <v>5.1502822719449242</v>
      </c>
      <c r="AM60">
        <v>0</v>
      </c>
      <c r="AN60">
        <v>0</v>
      </c>
      <c r="AO60">
        <v>2.4206200000000004</v>
      </c>
      <c r="AP60">
        <v>2.8422600000000005</v>
      </c>
      <c r="AQ60">
        <v>0</v>
      </c>
      <c r="AR60">
        <v>1.6331268115942026</v>
      </c>
      <c r="AS60">
        <v>1.3259545049063337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606.8833937107396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43.65</v>
      </c>
      <c r="L61">
        <v>33.949175730795382</v>
      </c>
      <c r="M61">
        <v>0</v>
      </c>
      <c r="N61">
        <v>29.259999999999998</v>
      </c>
      <c r="O61">
        <v>49.13</v>
      </c>
      <c r="P61">
        <v>66.699999999999989</v>
      </c>
      <c r="Q61">
        <v>2.91</v>
      </c>
      <c r="R61">
        <v>5.82</v>
      </c>
      <c r="S61">
        <v>0</v>
      </c>
      <c r="T61">
        <v>0</v>
      </c>
      <c r="U61">
        <v>278.15301719593322</v>
      </c>
      <c r="V61">
        <v>3.1999999999999997</v>
      </c>
      <c r="W61">
        <v>11.07</v>
      </c>
      <c r="X61">
        <v>36.542539969414705</v>
      </c>
      <c r="Y61">
        <v>0</v>
      </c>
      <c r="Z61">
        <v>0</v>
      </c>
      <c r="AA61">
        <v>0</v>
      </c>
      <c r="AB61">
        <v>0.4597644411102777</v>
      </c>
      <c r="AC61">
        <v>0</v>
      </c>
      <c r="AD61">
        <v>2.2451324753974262</v>
      </c>
      <c r="AE61">
        <v>8.1195571536714599</v>
      </c>
      <c r="AF61">
        <v>0</v>
      </c>
      <c r="AG61">
        <v>0</v>
      </c>
      <c r="AH61">
        <v>10.266765364308341</v>
      </c>
      <c r="AI61">
        <v>0</v>
      </c>
      <c r="AJ61">
        <v>0</v>
      </c>
      <c r="AK61">
        <v>12.724373522458629</v>
      </c>
      <c r="AL61">
        <v>6.4403924268502593</v>
      </c>
      <c r="AM61">
        <v>0</v>
      </c>
      <c r="AN61">
        <v>0</v>
      </c>
      <c r="AO61">
        <v>2.4003000000000001</v>
      </c>
      <c r="AP61">
        <v>2.8422600000000005</v>
      </c>
      <c r="AQ61">
        <v>0</v>
      </c>
      <c r="AR61">
        <v>9.7936811594202897</v>
      </c>
      <c r="AS61">
        <v>1.6561730597680642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617.33313249912828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43.65</v>
      </c>
      <c r="L62">
        <v>33.949175730795382</v>
      </c>
      <c r="M62">
        <v>0</v>
      </c>
      <c r="N62">
        <v>29.259999999999998</v>
      </c>
      <c r="O62">
        <v>49.13</v>
      </c>
      <c r="P62">
        <v>66.699999999999989</v>
      </c>
      <c r="Q62">
        <v>2.91</v>
      </c>
      <c r="R62">
        <v>5.82</v>
      </c>
      <c r="S62">
        <v>0</v>
      </c>
      <c r="T62">
        <v>0</v>
      </c>
      <c r="U62">
        <v>278.15301719593322</v>
      </c>
      <c r="V62">
        <v>3.52</v>
      </c>
      <c r="W62">
        <v>11.07</v>
      </c>
      <c r="X62">
        <v>36.542539969414705</v>
      </c>
      <c r="Y62">
        <v>0</v>
      </c>
      <c r="Z62">
        <v>0</v>
      </c>
      <c r="AA62">
        <v>0</v>
      </c>
      <c r="AB62">
        <v>0.4597644411102777</v>
      </c>
      <c r="AC62">
        <v>0</v>
      </c>
      <c r="AD62">
        <v>2.2451324753974262</v>
      </c>
      <c r="AE62">
        <v>8.1195571536714599</v>
      </c>
      <c r="AF62">
        <v>0</v>
      </c>
      <c r="AG62">
        <v>0</v>
      </c>
      <c r="AH62">
        <v>10.266765364308341</v>
      </c>
      <c r="AI62">
        <v>0</v>
      </c>
      <c r="AJ62">
        <v>0</v>
      </c>
      <c r="AK62">
        <v>12.724373522458629</v>
      </c>
      <c r="AL62">
        <v>6.4403924268502593</v>
      </c>
      <c r="AM62">
        <v>0</v>
      </c>
      <c r="AN62">
        <v>0</v>
      </c>
      <c r="AO62">
        <v>2.4003000000000001</v>
      </c>
      <c r="AP62">
        <v>2.8422600000000005</v>
      </c>
      <c r="AQ62">
        <v>0</v>
      </c>
      <c r="AR62">
        <v>9.7936811594202897</v>
      </c>
      <c r="AS62">
        <v>1.6561730597680642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617.65313249912822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43.65</v>
      </c>
      <c r="L63">
        <v>33.949175730795382</v>
      </c>
      <c r="M63">
        <v>0</v>
      </c>
      <c r="N63">
        <v>29.259999999999998</v>
      </c>
      <c r="O63">
        <v>49.13</v>
      </c>
      <c r="P63">
        <v>66.699999999999989</v>
      </c>
      <c r="Q63">
        <v>2.91</v>
      </c>
      <c r="R63">
        <v>5.82</v>
      </c>
      <c r="S63">
        <v>0</v>
      </c>
      <c r="T63">
        <v>0</v>
      </c>
      <c r="U63">
        <v>278.15301719593322</v>
      </c>
      <c r="V63">
        <v>3.52</v>
      </c>
      <c r="W63">
        <v>11.07</v>
      </c>
      <c r="X63">
        <v>36.542539969414705</v>
      </c>
      <c r="Y63">
        <v>0</v>
      </c>
      <c r="Z63">
        <v>0</v>
      </c>
      <c r="AA63">
        <v>0</v>
      </c>
      <c r="AB63">
        <v>0.4597644411102777</v>
      </c>
      <c r="AC63">
        <v>0</v>
      </c>
      <c r="AD63">
        <v>2.2451324753974262</v>
      </c>
      <c r="AE63">
        <v>8.1195571536714599</v>
      </c>
      <c r="AF63">
        <v>0</v>
      </c>
      <c r="AG63">
        <v>0</v>
      </c>
      <c r="AH63">
        <v>10.266765364308341</v>
      </c>
      <c r="AI63">
        <v>0</v>
      </c>
      <c r="AJ63">
        <v>0</v>
      </c>
      <c r="AK63">
        <v>12.724373522458629</v>
      </c>
      <c r="AL63">
        <v>6.4403924268502593</v>
      </c>
      <c r="AM63">
        <v>0</v>
      </c>
      <c r="AN63">
        <v>0</v>
      </c>
      <c r="AO63">
        <v>2.4003000000000001</v>
      </c>
      <c r="AP63">
        <v>2.8422600000000005</v>
      </c>
      <c r="AQ63">
        <v>0</v>
      </c>
      <c r="AR63">
        <v>2.7201847826086958</v>
      </c>
      <c r="AS63">
        <v>1.6561730597680642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610.57963612231663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43.65</v>
      </c>
      <c r="L64">
        <v>33.949175730795382</v>
      </c>
      <c r="M64">
        <v>0</v>
      </c>
      <c r="N64">
        <v>29.259999999999998</v>
      </c>
      <c r="O64">
        <v>49.13</v>
      </c>
      <c r="P64">
        <v>66.699999999999989</v>
      </c>
      <c r="Q64">
        <v>2.91</v>
      </c>
      <c r="R64">
        <v>5.82</v>
      </c>
      <c r="S64">
        <v>0</v>
      </c>
      <c r="T64">
        <v>0</v>
      </c>
      <c r="U64">
        <v>278.15301719593322</v>
      </c>
      <c r="V64">
        <v>3.52</v>
      </c>
      <c r="W64">
        <v>11.07</v>
      </c>
      <c r="X64">
        <v>36.542539969414705</v>
      </c>
      <c r="Y64">
        <v>0</v>
      </c>
      <c r="Z64">
        <v>0</v>
      </c>
      <c r="AA64">
        <v>0</v>
      </c>
      <c r="AB64">
        <v>0.4597644411102777</v>
      </c>
      <c r="AC64">
        <v>0</v>
      </c>
      <c r="AD64">
        <v>2.2451324753974262</v>
      </c>
      <c r="AE64">
        <v>8.1195571536714599</v>
      </c>
      <c r="AF64">
        <v>0</v>
      </c>
      <c r="AG64">
        <v>0</v>
      </c>
      <c r="AH64">
        <v>10.266765364308341</v>
      </c>
      <c r="AI64">
        <v>0</v>
      </c>
      <c r="AJ64">
        <v>0</v>
      </c>
      <c r="AK64">
        <v>12.724373522458629</v>
      </c>
      <c r="AL64">
        <v>6.4403924268502593</v>
      </c>
      <c r="AM64">
        <v>0</v>
      </c>
      <c r="AN64">
        <v>0</v>
      </c>
      <c r="AO64">
        <v>2.4003000000000001</v>
      </c>
      <c r="AP64">
        <v>2.8422600000000005</v>
      </c>
      <c r="AQ64">
        <v>0</v>
      </c>
      <c r="AR64">
        <v>1.6331268115942026</v>
      </c>
      <c r="AS64">
        <v>1.6561730597680642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609.49257815130215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43.65</v>
      </c>
      <c r="L65">
        <v>62.808574896764533</v>
      </c>
      <c r="M65">
        <v>0</v>
      </c>
      <c r="N65">
        <v>29.259999999999998</v>
      </c>
      <c r="O65">
        <v>49.13</v>
      </c>
      <c r="P65">
        <v>66.699999999999989</v>
      </c>
      <c r="Q65">
        <v>5.07</v>
      </c>
      <c r="R65">
        <v>10.450000000000001</v>
      </c>
      <c r="S65">
        <v>0</v>
      </c>
      <c r="T65">
        <v>0</v>
      </c>
      <c r="U65">
        <v>278.15301719593322</v>
      </c>
      <c r="V65">
        <v>3.52</v>
      </c>
      <c r="W65">
        <v>11.07</v>
      </c>
      <c r="X65">
        <v>36.542539969414705</v>
      </c>
      <c r="Y65">
        <v>0</v>
      </c>
      <c r="Z65">
        <v>0</v>
      </c>
      <c r="AA65">
        <v>0</v>
      </c>
      <c r="AB65">
        <v>0.4597644411102777</v>
      </c>
      <c r="AC65">
        <v>0</v>
      </c>
      <c r="AD65">
        <v>2.2451324753974262</v>
      </c>
      <c r="AE65">
        <v>8.1195571536714599</v>
      </c>
      <c r="AF65">
        <v>0</v>
      </c>
      <c r="AG65">
        <v>0</v>
      </c>
      <c r="AH65">
        <v>10.266765364308341</v>
      </c>
      <c r="AI65">
        <v>0</v>
      </c>
      <c r="AJ65">
        <v>0</v>
      </c>
      <c r="AK65">
        <v>12.724373522458629</v>
      </c>
      <c r="AL65">
        <v>6.4403924268502593</v>
      </c>
      <c r="AM65">
        <v>0</v>
      </c>
      <c r="AN65">
        <v>0</v>
      </c>
      <c r="AO65">
        <v>2.4993600000000007</v>
      </c>
      <c r="AP65">
        <v>2.8422600000000005</v>
      </c>
      <c r="AQ65">
        <v>0</v>
      </c>
      <c r="AR65">
        <v>1.6331268115942026</v>
      </c>
      <c r="AS65">
        <v>1.6561730597680642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645.24103731727132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43.65</v>
      </c>
      <c r="L66">
        <v>62.808574896764533</v>
      </c>
      <c r="M66">
        <v>0</v>
      </c>
      <c r="N66">
        <v>29.259999999999998</v>
      </c>
      <c r="O66">
        <v>49.13</v>
      </c>
      <c r="P66">
        <v>66.699999999999989</v>
      </c>
      <c r="Q66">
        <v>5.07</v>
      </c>
      <c r="R66">
        <v>10.450000000000001</v>
      </c>
      <c r="S66">
        <v>0</v>
      </c>
      <c r="T66">
        <v>0</v>
      </c>
      <c r="U66">
        <v>278.15301719593322</v>
      </c>
      <c r="V66">
        <v>3.52</v>
      </c>
      <c r="W66">
        <v>11.07</v>
      </c>
      <c r="X66">
        <v>36.542539969414705</v>
      </c>
      <c r="Y66">
        <v>0</v>
      </c>
      <c r="Z66">
        <v>0</v>
      </c>
      <c r="AA66">
        <v>0</v>
      </c>
      <c r="AB66">
        <v>0.4597644411102777</v>
      </c>
      <c r="AC66">
        <v>0</v>
      </c>
      <c r="AD66">
        <v>2.2451324753974262</v>
      </c>
      <c r="AE66">
        <v>8.1195571536714599</v>
      </c>
      <c r="AF66">
        <v>0</v>
      </c>
      <c r="AG66">
        <v>0</v>
      </c>
      <c r="AH66">
        <v>10.266765364308341</v>
      </c>
      <c r="AI66">
        <v>0</v>
      </c>
      <c r="AJ66">
        <v>0</v>
      </c>
      <c r="AK66">
        <v>12.724373522458629</v>
      </c>
      <c r="AL66">
        <v>6.4403924268502593</v>
      </c>
      <c r="AM66">
        <v>0</v>
      </c>
      <c r="AN66">
        <v>0</v>
      </c>
      <c r="AO66">
        <v>2.4993600000000007</v>
      </c>
      <c r="AP66">
        <v>2.8422600000000005</v>
      </c>
      <c r="AQ66">
        <v>0</v>
      </c>
      <c r="AR66">
        <v>2.1766557971014491</v>
      </c>
      <c r="AS66">
        <v>1.6561730597680642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645.78456630277856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43.65</v>
      </c>
      <c r="L67">
        <v>62.808574896764533</v>
      </c>
      <c r="M67">
        <v>0</v>
      </c>
      <c r="N67">
        <v>29.259999999999998</v>
      </c>
      <c r="O67">
        <v>49.13</v>
      </c>
      <c r="P67">
        <v>66.699999999999989</v>
      </c>
      <c r="Q67">
        <v>5.07</v>
      </c>
      <c r="R67">
        <v>10.450000000000001</v>
      </c>
      <c r="S67">
        <v>0</v>
      </c>
      <c r="T67">
        <v>0</v>
      </c>
      <c r="U67">
        <v>278.15301719593322</v>
      </c>
      <c r="V67">
        <v>3.52</v>
      </c>
      <c r="W67">
        <v>11.07</v>
      </c>
      <c r="X67">
        <v>36.542539969414705</v>
      </c>
      <c r="Y67">
        <v>0</v>
      </c>
      <c r="Z67">
        <v>0</v>
      </c>
      <c r="AA67">
        <v>0</v>
      </c>
      <c r="AB67">
        <v>0.4597644411102777</v>
      </c>
      <c r="AC67">
        <v>0</v>
      </c>
      <c r="AD67">
        <v>2.2451324753974262</v>
      </c>
      <c r="AE67">
        <v>8.1195571536714599</v>
      </c>
      <c r="AF67">
        <v>0</v>
      </c>
      <c r="AG67">
        <v>0</v>
      </c>
      <c r="AH67">
        <v>10.266765364308341</v>
      </c>
      <c r="AI67">
        <v>0</v>
      </c>
      <c r="AJ67">
        <v>0</v>
      </c>
      <c r="AK67">
        <v>12.724373522458629</v>
      </c>
      <c r="AL67">
        <v>6.4403924268502593</v>
      </c>
      <c r="AM67">
        <v>0</v>
      </c>
      <c r="AN67">
        <v>0</v>
      </c>
      <c r="AO67">
        <v>2.4993600000000007</v>
      </c>
      <c r="AP67">
        <v>2.8422600000000005</v>
      </c>
      <c r="AQ67">
        <v>0</v>
      </c>
      <c r="AR67">
        <v>1.6331268115942026</v>
      </c>
      <c r="AS67">
        <v>1.6561730597680642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645.24103731727132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78.72</v>
      </c>
      <c r="L68">
        <v>62.808574896764533</v>
      </c>
      <c r="M68">
        <v>0</v>
      </c>
      <c r="N68">
        <v>29.259999999999998</v>
      </c>
      <c r="O68">
        <v>49.13</v>
      </c>
      <c r="P68">
        <v>66.699999999999989</v>
      </c>
      <c r="Q68">
        <v>5.07</v>
      </c>
      <c r="R68">
        <v>10.450000000000001</v>
      </c>
      <c r="S68">
        <v>0</v>
      </c>
      <c r="T68">
        <v>0</v>
      </c>
      <c r="U68">
        <v>278.15301719593322</v>
      </c>
      <c r="V68">
        <v>3.52</v>
      </c>
      <c r="W68">
        <v>11.07</v>
      </c>
      <c r="X68">
        <v>36.542539969414705</v>
      </c>
      <c r="Y68">
        <v>0</v>
      </c>
      <c r="Z68">
        <v>0</v>
      </c>
      <c r="AA68">
        <v>0</v>
      </c>
      <c r="AB68">
        <v>0.4597644411102777</v>
      </c>
      <c r="AC68">
        <v>0</v>
      </c>
      <c r="AD68">
        <v>2.2451324753974262</v>
      </c>
      <c r="AE68">
        <v>8.1195571536714599</v>
      </c>
      <c r="AF68">
        <v>0</v>
      </c>
      <c r="AG68">
        <v>0</v>
      </c>
      <c r="AH68">
        <v>10.266765364308341</v>
      </c>
      <c r="AI68">
        <v>0</v>
      </c>
      <c r="AJ68">
        <v>0</v>
      </c>
      <c r="AK68">
        <v>12.724373522458629</v>
      </c>
      <c r="AL68">
        <v>6.4403924268502593</v>
      </c>
      <c r="AM68">
        <v>0</v>
      </c>
      <c r="AN68">
        <v>0</v>
      </c>
      <c r="AO68">
        <v>2.4993600000000007</v>
      </c>
      <c r="AP68">
        <v>2.8422600000000005</v>
      </c>
      <c r="AQ68">
        <v>0</v>
      </c>
      <c r="AR68">
        <v>1.6331268115942026</v>
      </c>
      <c r="AS68">
        <v>1.6561730597680642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680.31103731727126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79.63</v>
      </c>
      <c r="L69">
        <v>62.808574896764533</v>
      </c>
      <c r="M69">
        <v>0</v>
      </c>
      <c r="N69">
        <v>29.259999999999998</v>
      </c>
      <c r="O69">
        <v>49.13</v>
      </c>
      <c r="P69">
        <v>66.699999999999989</v>
      </c>
      <c r="Q69">
        <v>5.07</v>
      </c>
      <c r="R69">
        <v>10.450000000000001</v>
      </c>
      <c r="S69">
        <v>0</v>
      </c>
      <c r="T69">
        <v>0</v>
      </c>
      <c r="U69">
        <v>278.15301719593322</v>
      </c>
      <c r="V69">
        <v>3.52</v>
      </c>
      <c r="W69">
        <v>11.07</v>
      </c>
      <c r="X69">
        <v>36.542539969414705</v>
      </c>
      <c r="Y69">
        <v>0</v>
      </c>
      <c r="Z69">
        <v>0</v>
      </c>
      <c r="AA69">
        <v>0</v>
      </c>
      <c r="AB69">
        <v>0.4597644411102777</v>
      </c>
      <c r="AC69">
        <v>0</v>
      </c>
      <c r="AD69">
        <v>2.2451324753974262</v>
      </c>
      <c r="AE69">
        <v>8.1195571536714599</v>
      </c>
      <c r="AF69">
        <v>0</v>
      </c>
      <c r="AG69">
        <v>0</v>
      </c>
      <c r="AH69">
        <v>10.266765364308341</v>
      </c>
      <c r="AI69">
        <v>0</v>
      </c>
      <c r="AJ69">
        <v>0</v>
      </c>
      <c r="AK69">
        <v>12.724373522458629</v>
      </c>
      <c r="AL69">
        <v>6.4403924268502593</v>
      </c>
      <c r="AM69">
        <v>0</v>
      </c>
      <c r="AN69">
        <v>0</v>
      </c>
      <c r="AO69">
        <v>2.6111200000000001</v>
      </c>
      <c r="AP69">
        <v>2.8422600000000005</v>
      </c>
      <c r="AQ69">
        <v>0</v>
      </c>
      <c r="AR69">
        <v>1.6331268115942026</v>
      </c>
      <c r="AS69">
        <v>1.8238224799286351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681.50044673743173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79.63</v>
      </c>
      <c r="L70">
        <v>62.808574896764533</v>
      </c>
      <c r="M70">
        <v>0</v>
      </c>
      <c r="N70">
        <v>29.259999999999998</v>
      </c>
      <c r="O70">
        <v>49.13</v>
      </c>
      <c r="P70">
        <v>66.699999999999989</v>
      </c>
      <c r="Q70">
        <v>5.07</v>
      </c>
      <c r="R70">
        <v>10.450000000000001</v>
      </c>
      <c r="S70">
        <v>0</v>
      </c>
      <c r="T70">
        <v>0</v>
      </c>
      <c r="U70">
        <v>278.15301719593322</v>
      </c>
      <c r="V70">
        <v>3.52</v>
      </c>
      <c r="W70">
        <v>11.07</v>
      </c>
      <c r="X70">
        <v>36.542539969414705</v>
      </c>
      <c r="Y70">
        <v>0</v>
      </c>
      <c r="Z70">
        <v>0</v>
      </c>
      <c r="AA70">
        <v>0</v>
      </c>
      <c r="AB70">
        <v>0.4597644411102777</v>
      </c>
      <c r="AC70">
        <v>0</v>
      </c>
      <c r="AD70">
        <v>2.2451324753974262</v>
      </c>
      <c r="AE70">
        <v>8.1195571536714599</v>
      </c>
      <c r="AF70">
        <v>0</v>
      </c>
      <c r="AG70">
        <v>0</v>
      </c>
      <c r="AH70">
        <v>10.266765364308341</v>
      </c>
      <c r="AI70">
        <v>0</v>
      </c>
      <c r="AJ70">
        <v>0</v>
      </c>
      <c r="AK70">
        <v>12.724373522458629</v>
      </c>
      <c r="AL70">
        <v>6.4403924268502593</v>
      </c>
      <c r="AM70">
        <v>0</v>
      </c>
      <c r="AN70">
        <v>0</v>
      </c>
      <c r="AO70">
        <v>2.5628600000000006</v>
      </c>
      <c r="AP70">
        <v>2.8422600000000005</v>
      </c>
      <c r="AQ70">
        <v>0</v>
      </c>
      <c r="AR70">
        <v>1.6331268115942026</v>
      </c>
      <c r="AS70">
        <v>1.8238224799286351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681.4521867374317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79.63</v>
      </c>
      <c r="L71">
        <v>62.808574896764533</v>
      </c>
      <c r="M71">
        <v>0</v>
      </c>
      <c r="N71">
        <v>29.259999999999998</v>
      </c>
      <c r="O71">
        <v>49.13</v>
      </c>
      <c r="P71">
        <v>63.82</v>
      </c>
      <c r="Q71">
        <v>5.07</v>
      </c>
      <c r="R71">
        <v>10.450000000000001</v>
      </c>
      <c r="S71">
        <v>0</v>
      </c>
      <c r="T71">
        <v>0</v>
      </c>
      <c r="U71">
        <v>278.15301719593322</v>
      </c>
      <c r="V71">
        <v>3.52</v>
      </c>
      <c r="W71">
        <v>11.07</v>
      </c>
      <c r="X71">
        <v>36.542539969414705</v>
      </c>
      <c r="Y71">
        <v>0</v>
      </c>
      <c r="Z71">
        <v>0</v>
      </c>
      <c r="AA71">
        <v>0</v>
      </c>
      <c r="AB71">
        <v>0.4597644411102777</v>
      </c>
      <c r="AC71">
        <v>0</v>
      </c>
      <c r="AD71">
        <v>2.2451324753974262</v>
      </c>
      <c r="AE71">
        <v>8.1195571536714599</v>
      </c>
      <c r="AF71">
        <v>0</v>
      </c>
      <c r="AG71">
        <v>0</v>
      </c>
      <c r="AH71">
        <v>10.266765364308341</v>
      </c>
      <c r="AI71">
        <v>0</v>
      </c>
      <c r="AJ71">
        <v>0</v>
      </c>
      <c r="AK71">
        <v>12.724373522458629</v>
      </c>
      <c r="AL71">
        <v>6.4403924268502593</v>
      </c>
      <c r="AM71">
        <v>0</v>
      </c>
      <c r="AN71">
        <v>0</v>
      </c>
      <c r="AO71">
        <v>2.4079200000000007</v>
      </c>
      <c r="AP71">
        <v>2.8422600000000005</v>
      </c>
      <c r="AQ71">
        <v>0</v>
      </c>
      <c r="AR71">
        <v>1.6331268115942026</v>
      </c>
      <c r="AS71">
        <v>1.8238224799286351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678.41724673743181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79.63</v>
      </c>
      <c r="L72">
        <v>62.808574896764533</v>
      </c>
      <c r="M72">
        <v>0</v>
      </c>
      <c r="N72">
        <v>29.259999999999998</v>
      </c>
      <c r="O72">
        <v>49.13</v>
      </c>
      <c r="P72">
        <v>63.82</v>
      </c>
      <c r="Q72">
        <v>5.07</v>
      </c>
      <c r="R72">
        <v>10.450000000000001</v>
      </c>
      <c r="S72">
        <v>0</v>
      </c>
      <c r="T72">
        <v>0</v>
      </c>
      <c r="U72">
        <v>278.15301719593322</v>
      </c>
      <c r="V72">
        <v>3.52</v>
      </c>
      <c r="W72">
        <v>11.07</v>
      </c>
      <c r="X72">
        <v>36.542539969414705</v>
      </c>
      <c r="Y72">
        <v>0</v>
      </c>
      <c r="Z72">
        <v>0</v>
      </c>
      <c r="AA72">
        <v>0</v>
      </c>
      <c r="AB72">
        <v>0.4597644411102777</v>
      </c>
      <c r="AC72">
        <v>0</v>
      </c>
      <c r="AD72">
        <v>2.2451324753974262</v>
      </c>
      <c r="AE72">
        <v>8.1195571536714599</v>
      </c>
      <c r="AF72">
        <v>0</v>
      </c>
      <c r="AG72">
        <v>0</v>
      </c>
      <c r="AH72">
        <v>10.266765364308341</v>
      </c>
      <c r="AI72">
        <v>0</v>
      </c>
      <c r="AJ72">
        <v>0</v>
      </c>
      <c r="AK72">
        <v>12.724373522458629</v>
      </c>
      <c r="AL72">
        <v>6.4403924268502593</v>
      </c>
      <c r="AM72">
        <v>0</v>
      </c>
      <c r="AN72">
        <v>0</v>
      </c>
      <c r="AO72">
        <v>2.3545800000000003</v>
      </c>
      <c r="AP72">
        <v>2.8422600000000005</v>
      </c>
      <c r="AQ72">
        <v>0</v>
      </c>
      <c r="AR72">
        <v>1.6331268115942026</v>
      </c>
      <c r="AS72">
        <v>1.8238224799286351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678.36390673743188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79.63</v>
      </c>
      <c r="L73">
        <v>62.808574896764533</v>
      </c>
      <c r="M73">
        <v>0</v>
      </c>
      <c r="N73">
        <v>29.259999999999998</v>
      </c>
      <c r="O73">
        <v>49.13</v>
      </c>
      <c r="P73">
        <v>63.82</v>
      </c>
      <c r="Q73">
        <v>5.07</v>
      </c>
      <c r="R73">
        <v>10.450000000000001</v>
      </c>
      <c r="S73">
        <v>0</v>
      </c>
      <c r="T73">
        <v>0</v>
      </c>
      <c r="U73">
        <v>278.15301719593322</v>
      </c>
      <c r="V73">
        <v>3.52</v>
      </c>
      <c r="W73">
        <v>11.07</v>
      </c>
      <c r="X73">
        <v>36.542539969414705</v>
      </c>
      <c r="Y73">
        <v>0</v>
      </c>
      <c r="Z73">
        <v>0.27178000000000002</v>
      </c>
      <c r="AA73">
        <v>0</v>
      </c>
      <c r="AB73">
        <v>0.4597644411102777</v>
      </c>
      <c r="AC73">
        <v>0</v>
      </c>
      <c r="AD73">
        <v>2.2451324753974262</v>
      </c>
      <c r="AE73">
        <v>8.1195571536714599</v>
      </c>
      <c r="AF73">
        <v>0</v>
      </c>
      <c r="AG73">
        <v>0</v>
      </c>
      <c r="AH73">
        <v>17.289923759239702</v>
      </c>
      <c r="AI73">
        <v>0</v>
      </c>
      <c r="AJ73">
        <v>0</v>
      </c>
      <c r="AK73">
        <v>12.724373522458629</v>
      </c>
      <c r="AL73">
        <v>6.4403924268502593</v>
      </c>
      <c r="AM73">
        <v>0</v>
      </c>
      <c r="AN73">
        <v>0</v>
      </c>
      <c r="AO73">
        <v>1.1684000000000001</v>
      </c>
      <c r="AP73">
        <v>2.8422600000000005</v>
      </c>
      <c r="AQ73">
        <v>0</v>
      </c>
      <c r="AR73">
        <v>1.6331268115942026</v>
      </c>
      <c r="AS73">
        <v>1.8238224799286351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684.47266513236332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79.63</v>
      </c>
      <c r="L74">
        <v>62.808574896764533</v>
      </c>
      <c r="M74">
        <v>0</v>
      </c>
      <c r="N74">
        <v>29.259999999999998</v>
      </c>
      <c r="O74">
        <v>49.13</v>
      </c>
      <c r="P74">
        <v>63.82</v>
      </c>
      <c r="Q74">
        <v>5.07</v>
      </c>
      <c r="R74">
        <v>10.450000000000001</v>
      </c>
      <c r="S74">
        <v>0</v>
      </c>
      <c r="T74">
        <v>0</v>
      </c>
      <c r="U74">
        <v>278.15301719593322</v>
      </c>
      <c r="V74">
        <v>3.52</v>
      </c>
      <c r="W74">
        <v>11.07</v>
      </c>
      <c r="X74">
        <v>36.542539969414705</v>
      </c>
      <c r="Y74">
        <v>0</v>
      </c>
      <c r="Z74">
        <v>1.6078199999999998</v>
      </c>
      <c r="AA74">
        <v>3.4618155180496961</v>
      </c>
      <c r="AB74">
        <v>1.3132498124531133</v>
      </c>
      <c r="AC74">
        <v>2.3847384953667343</v>
      </c>
      <c r="AD74">
        <v>4.4902649507948524</v>
      </c>
      <c r="AE74">
        <v>8.1195571536714599</v>
      </c>
      <c r="AF74">
        <v>0</v>
      </c>
      <c r="AG74">
        <v>0</v>
      </c>
      <c r="AH74">
        <v>23.053231678986272</v>
      </c>
      <c r="AI74">
        <v>0.78221838177533398</v>
      </c>
      <c r="AJ74">
        <v>0</v>
      </c>
      <c r="AK74">
        <v>12.724373522458629</v>
      </c>
      <c r="AL74">
        <v>6.4403924268502593</v>
      </c>
      <c r="AM74">
        <v>0</v>
      </c>
      <c r="AN74">
        <v>0</v>
      </c>
      <c r="AO74">
        <v>1.0896600000000003</v>
      </c>
      <c r="AP74">
        <v>2.8422600000000005</v>
      </c>
      <c r="AQ74">
        <v>0</v>
      </c>
      <c r="AR74">
        <v>1.6331268115942026</v>
      </c>
      <c r="AS74">
        <v>1.8238224799286351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701.22066329404186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79.63</v>
      </c>
      <c r="L75">
        <v>62.808574896764533</v>
      </c>
      <c r="M75">
        <v>0</v>
      </c>
      <c r="N75">
        <v>29.259999999999998</v>
      </c>
      <c r="O75">
        <v>49.13</v>
      </c>
      <c r="P75">
        <v>63.82</v>
      </c>
      <c r="Q75">
        <v>5.07</v>
      </c>
      <c r="R75">
        <v>10.450000000000001</v>
      </c>
      <c r="S75">
        <v>0</v>
      </c>
      <c r="T75">
        <v>0</v>
      </c>
      <c r="U75">
        <v>278.15301719593322</v>
      </c>
      <c r="V75">
        <v>3.52</v>
      </c>
      <c r="W75">
        <v>11.07</v>
      </c>
      <c r="X75">
        <v>36.542539969414705</v>
      </c>
      <c r="Y75">
        <v>0</v>
      </c>
      <c r="Z75">
        <v>1.6078199999999998</v>
      </c>
      <c r="AA75">
        <v>6.9236310360993922</v>
      </c>
      <c r="AB75">
        <v>2.9567171792948246</v>
      </c>
      <c r="AC75">
        <v>4.7694769907334686</v>
      </c>
      <c r="AD75">
        <v>6.7709538228614692</v>
      </c>
      <c r="AE75">
        <v>12.178065859197577</v>
      </c>
      <c r="AF75">
        <v>0</v>
      </c>
      <c r="AG75">
        <v>0</v>
      </c>
      <c r="AH75">
        <v>28.816539598732842</v>
      </c>
      <c r="AI75">
        <v>1.5669764336213672</v>
      </c>
      <c r="AJ75">
        <v>0</v>
      </c>
      <c r="AK75">
        <v>12.724373522458629</v>
      </c>
      <c r="AL75">
        <v>10.021209982788298</v>
      </c>
      <c r="AM75">
        <v>0.65789497374343597</v>
      </c>
      <c r="AN75">
        <v>0</v>
      </c>
      <c r="AO75">
        <v>1.0134600000000002</v>
      </c>
      <c r="AP75">
        <v>2.8422600000000005</v>
      </c>
      <c r="AQ75">
        <v>0</v>
      </c>
      <c r="AR75">
        <v>1.6331268115942026</v>
      </c>
      <c r="AS75">
        <v>1.8238224799286351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725.76046075316651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79.63</v>
      </c>
      <c r="L76">
        <v>62.808574896764533</v>
      </c>
      <c r="M76">
        <v>0</v>
      </c>
      <c r="N76">
        <v>29.259999999999998</v>
      </c>
      <c r="O76">
        <v>49.13</v>
      </c>
      <c r="P76">
        <v>63.82</v>
      </c>
      <c r="Q76">
        <v>5.07</v>
      </c>
      <c r="R76">
        <v>10.450000000000001</v>
      </c>
      <c r="S76">
        <v>0</v>
      </c>
      <c r="T76">
        <v>0</v>
      </c>
      <c r="U76">
        <v>278.15301719593322</v>
      </c>
      <c r="V76">
        <v>3.52</v>
      </c>
      <c r="W76">
        <v>11.07</v>
      </c>
      <c r="X76">
        <v>36.542539969414705</v>
      </c>
      <c r="Y76">
        <v>0</v>
      </c>
      <c r="Z76">
        <v>4.8209200000000001</v>
      </c>
      <c r="AA76">
        <v>10.385446554149089</v>
      </c>
      <c r="AB76">
        <v>10.051314328582146</v>
      </c>
      <c r="AC76">
        <v>7.5300848123134889</v>
      </c>
      <c r="AD76">
        <v>9.2751400454201374</v>
      </c>
      <c r="AE76">
        <v>12.178065859197577</v>
      </c>
      <c r="AF76">
        <v>0</v>
      </c>
      <c r="AG76">
        <v>0</v>
      </c>
      <c r="AH76">
        <v>34.579847518479404</v>
      </c>
      <c r="AI76">
        <v>8.1548805970149267</v>
      </c>
      <c r="AJ76">
        <v>0</v>
      </c>
      <c r="AK76">
        <v>12.724373522458629</v>
      </c>
      <c r="AL76">
        <v>19.557358864027545</v>
      </c>
      <c r="AM76">
        <v>1.7730142535633915</v>
      </c>
      <c r="AN76">
        <v>0</v>
      </c>
      <c r="AO76">
        <v>1.0210800000000002</v>
      </c>
      <c r="AP76">
        <v>3.2181800000000012</v>
      </c>
      <c r="AQ76">
        <v>0</v>
      </c>
      <c r="AR76">
        <v>1.6331268115942026</v>
      </c>
      <c r="AS76">
        <v>1.8238224799286351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768.18078770884154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79.63</v>
      </c>
      <c r="L77">
        <v>62.808574896764533</v>
      </c>
      <c r="M77">
        <v>0</v>
      </c>
      <c r="N77">
        <v>29.259999999999998</v>
      </c>
      <c r="O77">
        <v>49.13</v>
      </c>
      <c r="P77">
        <v>63.82</v>
      </c>
      <c r="Q77">
        <v>5.07</v>
      </c>
      <c r="R77">
        <v>10.450000000000001</v>
      </c>
      <c r="S77">
        <v>0</v>
      </c>
      <c r="T77">
        <v>0</v>
      </c>
      <c r="U77">
        <v>278.15301719593322</v>
      </c>
      <c r="V77">
        <v>3.3600000000000003</v>
      </c>
      <c r="W77">
        <v>11.07</v>
      </c>
      <c r="X77">
        <v>36.542539969414705</v>
      </c>
      <c r="Y77">
        <v>0</v>
      </c>
      <c r="Z77">
        <v>4.8209200000000001</v>
      </c>
      <c r="AA77">
        <v>10.385446554149089</v>
      </c>
      <c r="AB77">
        <v>10.051314328582146</v>
      </c>
      <c r="AC77">
        <v>7.5300848123134889</v>
      </c>
      <c r="AD77">
        <v>9.2751400454201374</v>
      </c>
      <c r="AE77">
        <v>12.178065859197577</v>
      </c>
      <c r="AF77">
        <v>0</v>
      </c>
      <c r="AG77">
        <v>0</v>
      </c>
      <c r="AH77">
        <v>34.579847518479404</v>
      </c>
      <c r="AI77">
        <v>8.1548805970149267</v>
      </c>
      <c r="AJ77">
        <v>0</v>
      </c>
      <c r="AK77">
        <v>12.724373522458629</v>
      </c>
      <c r="AL77">
        <v>19.557358864027545</v>
      </c>
      <c r="AM77">
        <v>2.9567171792948246</v>
      </c>
      <c r="AN77">
        <v>0</v>
      </c>
      <c r="AO77">
        <v>0.96774000000000027</v>
      </c>
      <c r="AP77">
        <v>3.2181800000000012</v>
      </c>
      <c r="AQ77">
        <v>0</v>
      </c>
      <c r="AR77">
        <v>1.6331268115942026</v>
      </c>
      <c r="AS77">
        <v>1.8238224799286351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769.15115063457313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79.63</v>
      </c>
      <c r="L78">
        <v>62.808574896764533</v>
      </c>
      <c r="M78">
        <v>0</v>
      </c>
      <c r="N78">
        <v>29.259999999999998</v>
      </c>
      <c r="O78">
        <v>49.13</v>
      </c>
      <c r="P78">
        <v>63.82</v>
      </c>
      <c r="Q78">
        <v>5.07</v>
      </c>
      <c r="R78">
        <v>10.450000000000001</v>
      </c>
      <c r="S78">
        <v>0</v>
      </c>
      <c r="T78">
        <v>0</v>
      </c>
      <c r="U78">
        <v>278.15301719593322</v>
      </c>
      <c r="V78">
        <v>3.3600000000000003</v>
      </c>
      <c r="W78">
        <v>11.07</v>
      </c>
      <c r="X78">
        <v>36.542539969414705</v>
      </c>
      <c r="Y78">
        <v>0</v>
      </c>
      <c r="Z78">
        <v>4.8209200000000001</v>
      </c>
      <c r="AA78">
        <v>10.385446554149089</v>
      </c>
      <c r="AB78">
        <v>10.051314328582146</v>
      </c>
      <c r="AC78">
        <v>7.5300848123134889</v>
      </c>
      <c r="AD78">
        <v>9.2751400454201374</v>
      </c>
      <c r="AE78">
        <v>12.178065859197577</v>
      </c>
      <c r="AF78">
        <v>0</v>
      </c>
      <c r="AG78">
        <v>0</v>
      </c>
      <c r="AH78">
        <v>34.579847518479404</v>
      </c>
      <c r="AI78">
        <v>8.1548805970149267</v>
      </c>
      <c r="AJ78">
        <v>0</v>
      </c>
      <c r="AK78">
        <v>12.724373522458629</v>
      </c>
      <c r="AL78">
        <v>19.557358864027545</v>
      </c>
      <c r="AM78">
        <v>2.9567171792948246</v>
      </c>
      <c r="AN78">
        <v>0</v>
      </c>
      <c r="AO78">
        <v>0.92710000000000026</v>
      </c>
      <c r="AP78">
        <v>3.2181800000000012</v>
      </c>
      <c r="AQ78">
        <v>0</v>
      </c>
      <c r="AR78">
        <v>2.7201847826086958</v>
      </c>
      <c r="AS78">
        <v>1.8238224799286351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770.19756860558755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79.620000000000019</v>
      </c>
      <c r="L79">
        <v>62.808574896764533</v>
      </c>
      <c r="M79">
        <v>0</v>
      </c>
      <c r="N79">
        <v>29.259999999999998</v>
      </c>
      <c r="O79">
        <v>49.13</v>
      </c>
      <c r="P79">
        <v>63.82</v>
      </c>
      <c r="Q79">
        <v>5.07</v>
      </c>
      <c r="R79">
        <v>10.450000000000001</v>
      </c>
      <c r="S79">
        <v>0</v>
      </c>
      <c r="T79">
        <v>0</v>
      </c>
      <c r="U79">
        <v>278.15301719593322</v>
      </c>
      <c r="V79">
        <v>3.3600000000000003</v>
      </c>
      <c r="W79">
        <v>11.07</v>
      </c>
      <c r="X79">
        <v>36.542539969414705</v>
      </c>
      <c r="Y79">
        <v>0</v>
      </c>
      <c r="Z79">
        <v>4.8209200000000001</v>
      </c>
      <c r="AA79">
        <v>10.385446554149089</v>
      </c>
      <c r="AB79">
        <v>10.051314328582146</v>
      </c>
      <c r="AC79">
        <v>7.5300848123134889</v>
      </c>
      <c r="AD79">
        <v>9.2751400454201374</v>
      </c>
      <c r="AE79">
        <v>12.178065859197577</v>
      </c>
      <c r="AF79">
        <v>0</v>
      </c>
      <c r="AG79">
        <v>0</v>
      </c>
      <c r="AH79">
        <v>34.579847518479404</v>
      </c>
      <c r="AI79">
        <v>8.1548805970149267</v>
      </c>
      <c r="AJ79">
        <v>0</v>
      </c>
      <c r="AK79">
        <v>12.724373522458629</v>
      </c>
      <c r="AL79">
        <v>19.557358864027545</v>
      </c>
      <c r="AM79">
        <v>2.9567171792948246</v>
      </c>
      <c r="AN79">
        <v>0</v>
      </c>
      <c r="AO79">
        <v>0.42164000000000007</v>
      </c>
      <c r="AP79">
        <v>3.2181800000000012</v>
      </c>
      <c r="AQ79">
        <v>0</v>
      </c>
      <c r="AR79">
        <v>11.967797101449273</v>
      </c>
      <c r="AS79">
        <v>1.8238224799286351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778.92972092442812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79.63</v>
      </c>
      <c r="L80">
        <v>62.808574896764533</v>
      </c>
      <c r="M80">
        <v>0</v>
      </c>
      <c r="N80">
        <v>29.259999999999998</v>
      </c>
      <c r="O80">
        <v>49.13</v>
      </c>
      <c r="P80">
        <v>63.82</v>
      </c>
      <c r="Q80">
        <v>5.07</v>
      </c>
      <c r="R80">
        <v>10.450000000000001</v>
      </c>
      <c r="S80">
        <v>0</v>
      </c>
      <c r="T80">
        <v>0</v>
      </c>
      <c r="U80">
        <v>278.15301719593322</v>
      </c>
      <c r="V80">
        <v>3.3600000000000003</v>
      </c>
      <c r="W80">
        <v>11.07</v>
      </c>
      <c r="X80">
        <v>36.542539969414705</v>
      </c>
      <c r="Y80">
        <v>0</v>
      </c>
      <c r="Z80">
        <v>4.8209200000000001</v>
      </c>
      <c r="AA80">
        <v>10.385446554149089</v>
      </c>
      <c r="AB80">
        <v>10.051314328582146</v>
      </c>
      <c r="AC80">
        <v>7.5300848123134889</v>
      </c>
      <c r="AD80">
        <v>9.2751400454201374</v>
      </c>
      <c r="AE80">
        <v>12.178065859197577</v>
      </c>
      <c r="AF80">
        <v>0</v>
      </c>
      <c r="AG80">
        <v>0</v>
      </c>
      <c r="AH80">
        <v>34.579847518479404</v>
      </c>
      <c r="AI80">
        <v>8.1548805970149267</v>
      </c>
      <c r="AJ80">
        <v>0</v>
      </c>
      <c r="AK80">
        <v>12.724373522458629</v>
      </c>
      <c r="AL80">
        <v>6.8721222030981073</v>
      </c>
      <c r="AM80">
        <v>3.8965671417854471</v>
      </c>
      <c r="AN80">
        <v>0</v>
      </c>
      <c r="AO80">
        <v>0.45720000000000011</v>
      </c>
      <c r="AP80">
        <v>3.1877000000000009</v>
      </c>
      <c r="AQ80">
        <v>0</v>
      </c>
      <c r="AR80">
        <v>11.967797101449273</v>
      </c>
      <c r="AS80">
        <v>1.8238224799286351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767.19941422598924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79.63</v>
      </c>
      <c r="L81">
        <v>62.808574896764533</v>
      </c>
      <c r="M81">
        <v>0</v>
      </c>
      <c r="N81">
        <v>29.259999999999998</v>
      </c>
      <c r="O81">
        <v>49.13</v>
      </c>
      <c r="P81">
        <v>63.82</v>
      </c>
      <c r="Q81">
        <v>5.07</v>
      </c>
      <c r="R81">
        <v>10.450000000000001</v>
      </c>
      <c r="S81">
        <v>0</v>
      </c>
      <c r="T81">
        <v>0</v>
      </c>
      <c r="U81">
        <v>278.15301719593322</v>
      </c>
      <c r="V81">
        <v>3.3600000000000003</v>
      </c>
      <c r="W81">
        <v>11.07</v>
      </c>
      <c r="X81">
        <v>36.542539969414705</v>
      </c>
      <c r="Y81">
        <v>0</v>
      </c>
      <c r="Z81">
        <v>4.8209200000000001</v>
      </c>
      <c r="AA81">
        <v>10.385446554149089</v>
      </c>
      <c r="AB81">
        <v>10.051314328582146</v>
      </c>
      <c r="AC81">
        <v>7.5300848123134889</v>
      </c>
      <c r="AD81">
        <v>9.2751400454201374</v>
      </c>
      <c r="AE81">
        <v>12.178065859197577</v>
      </c>
      <c r="AF81">
        <v>0</v>
      </c>
      <c r="AG81">
        <v>0</v>
      </c>
      <c r="AH81">
        <v>34.579847518479404</v>
      </c>
      <c r="AI81">
        <v>8.1548805970149267</v>
      </c>
      <c r="AJ81">
        <v>0</v>
      </c>
      <c r="AK81">
        <v>12.724373522458629</v>
      </c>
      <c r="AL81">
        <v>6.4403924268502593</v>
      </c>
      <c r="AM81">
        <v>3.8965671417854471</v>
      </c>
      <c r="AN81">
        <v>0</v>
      </c>
      <c r="AO81">
        <v>0.49276000000000009</v>
      </c>
      <c r="AP81">
        <v>3.1877000000000009</v>
      </c>
      <c r="AQ81">
        <v>0</v>
      </c>
      <c r="AR81">
        <v>2.7201847826086958</v>
      </c>
      <c r="AS81">
        <v>1.8238224799286351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757.5556321309009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79.63</v>
      </c>
      <c r="L82">
        <v>62.808574896764533</v>
      </c>
      <c r="M82">
        <v>0</v>
      </c>
      <c r="N82">
        <v>29.259999999999998</v>
      </c>
      <c r="O82">
        <v>49.13</v>
      </c>
      <c r="P82">
        <v>63.82</v>
      </c>
      <c r="Q82">
        <v>5.07</v>
      </c>
      <c r="R82">
        <v>10.450000000000001</v>
      </c>
      <c r="S82">
        <v>0</v>
      </c>
      <c r="T82">
        <v>0</v>
      </c>
      <c r="U82">
        <v>278.15301719593322</v>
      </c>
      <c r="V82">
        <v>3.3600000000000003</v>
      </c>
      <c r="W82">
        <v>11.07</v>
      </c>
      <c r="X82">
        <v>36.542539969414705</v>
      </c>
      <c r="Y82">
        <v>0</v>
      </c>
      <c r="Z82">
        <v>4.8209200000000001</v>
      </c>
      <c r="AA82">
        <v>10.385446554149089</v>
      </c>
      <c r="AB82">
        <v>10.051314328582146</v>
      </c>
      <c r="AC82">
        <v>7.5300848123134889</v>
      </c>
      <c r="AD82">
        <v>9.2751400454201374</v>
      </c>
      <c r="AE82">
        <v>12.178065859197577</v>
      </c>
      <c r="AF82">
        <v>0</v>
      </c>
      <c r="AG82">
        <v>0</v>
      </c>
      <c r="AH82">
        <v>34.579847518479404</v>
      </c>
      <c r="AI82">
        <v>1.5669764336213672</v>
      </c>
      <c r="AJ82">
        <v>0</v>
      </c>
      <c r="AK82">
        <v>12.724373522458629</v>
      </c>
      <c r="AL82">
        <v>6.4403924268502593</v>
      </c>
      <c r="AM82">
        <v>3.8965671417854471</v>
      </c>
      <c r="AN82">
        <v>0</v>
      </c>
      <c r="AO82">
        <v>0.60706000000000016</v>
      </c>
      <c r="AP82">
        <v>3.1877000000000009</v>
      </c>
      <c r="AQ82">
        <v>0</v>
      </c>
      <c r="AR82">
        <v>2.1766557971014491</v>
      </c>
      <c r="AS82">
        <v>1.8238224799286351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750.53849898200019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79.63</v>
      </c>
      <c r="L83">
        <v>62.808574896764533</v>
      </c>
      <c r="M83">
        <v>0</v>
      </c>
      <c r="N83">
        <v>29.259999999999998</v>
      </c>
      <c r="O83">
        <v>49.13</v>
      </c>
      <c r="P83">
        <v>63.82</v>
      </c>
      <c r="Q83">
        <v>5.07</v>
      </c>
      <c r="R83">
        <v>10.450000000000001</v>
      </c>
      <c r="S83">
        <v>0</v>
      </c>
      <c r="T83">
        <v>0</v>
      </c>
      <c r="U83">
        <v>278.15301719593322</v>
      </c>
      <c r="V83">
        <v>3.3600000000000003</v>
      </c>
      <c r="W83">
        <v>11.07</v>
      </c>
      <c r="X83">
        <v>36.542539969414705</v>
      </c>
      <c r="Y83">
        <v>0</v>
      </c>
      <c r="Z83">
        <v>4.8209200000000001</v>
      </c>
      <c r="AA83">
        <v>10.385446554149089</v>
      </c>
      <c r="AB83">
        <v>10.051314328582146</v>
      </c>
      <c r="AC83">
        <v>7.5300848123134889</v>
      </c>
      <c r="AD83">
        <v>9.2751400454201374</v>
      </c>
      <c r="AE83">
        <v>12.178065859197577</v>
      </c>
      <c r="AF83">
        <v>0</v>
      </c>
      <c r="AG83">
        <v>0</v>
      </c>
      <c r="AH83">
        <v>34.579847518479404</v>
      </c>
      <c r="AI83">
        <v>0</v>
      </c>
      <c r="AJ83">
        <v>0</v>
      </c>
      <c r="AK83">
        <v>12.724373522458629</v>
      </c>
      <c r="AL83">
        <v>6.4403924268502593</v>
      </c>
      <c r="AM83">
        <v>2.9567171792948246</v>
      </c>
      <c r="AN83">
        <v>0</v>
      </c>
      <c r="AO83">
        <v>0.64262000000000019</v>
      </c>
      <c r="AP83">
        <v>3.1877000000000009</v>
      </c>
      <c r="AQ83">
        <v>0</v>
      </c>
      <c r="AR83">
        <v>2.1766557971014491</v>
      </c>
      <c r="AS83">
        <v>1.8238224799286351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748.06723258588818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79.63</v>
      </c>
      <c r="L84">
        <v>62.808574896764533</v>
      </c>
      <c r="M84">
        <v>0</v>
      </c>
      <c r="N84">
        <v>29.259999999999998</v>
      </c>
      <c r="O84">
        <v>49.13</v>
      </c>
      <c r="P84">
        <v>63.82</v>
      </c>
      <c r="Q84">
        <v>5.07</v>
      </c>
      <c r="R84">
        <v>10.450000000000001</v>
      </c>
      <c r="S84">
        <v>0</v>
      </c>
      <c r="T84">
        <v>0</v>
      </c>
      <c r="U84">
        <v>278.15301719593322</v>
      </c>
      <c r="V84">
        <v>3.3600000000000003</v>
      </c>
      <c r="W84">
        <v>11.07</v>
      </c>
      <c r="X84">
        <v>36.542539969414705</v>
      </c>
      <c r="Y84">
        <v>0</v>
      </c>
      <c r="Z84">
        <v>1.6078199999999998</v>
      </c>
      <c r="AA84">
        <v>10.385446554149089</v>
      </c>
      <c r="AB84">
        <v>6.2411117779444876</v>
      </c>
      <c r="AC84">
        <v>4.7694769907334686</v>
      </c>
      <c r="AD84">
        <v>6.7709538228614692</v>
      </c>
      <c r="AE84">
        <v>8.1195571536714599</v>
      </c>
      <c r="AF84">
        <v>0</v>
      </c>
      <c r="AG84">
        <v>0</v>
      </c>
      <c r="AH84">
        <v>28.816539598732842</v>
      </c>
      <c r="AI84">
        <v>0</v>
      </c>
      <c r="AJ84">
        <v>0</v>
      </c>
      <c r="AK84">
        <v>12.724373522458629</v>
      </c>
      <c r="AL84">
        <v>6.4403924268502593</v>
      </c>
      <c r="AM84">
        <v>1.9711447861965494</v>
      </c>
      <c r="AN84">
        <v>0</v>
      </c>
      <c r="AO84">
        <v>0.71374000000000026</v>
      </c>
      <c r="AP84">
        <v>2.8422600000000005</v>
      </c>
      <c r="AQ84">
        <v>0</v>
      </c>
      <c r="AR84">
        <v>2.1766557971014491</v>
      </c>
      <c r="AS84">
        <v>1.8238224799286351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724.69742697274091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79.63</v>
      </c>
      <c r="L85">
        <v>62.808574896764533</v>
      </c>
      <c r="M85">
        <v>0</v>
      </c>
      <c r="N85">
        <v>29.259999999999998</v>
      </c>
      <c r="O85">
        <v>49.13</v>
      </c>
      <c r="P85">
        <v>63.82</v>
      </c>
      <c r="Q85">
        <v>5.07</v>
      </c>
      <c r="R85">
        <v>10.450000000000001</v>
      </c>
      <c r="S85">
        <v>0</v>
      </c>
      <c r="T85">
        <v>0</v>
      </c>
      <c r="U85">
        <v>278.15301719593322</v>
      </c>
      <c r="V85">
        <v>3.3600000000000003</v>
      </c>
      <c r="W85">
        <v>11.07</v>
      </c>
      <c r="X85">
        <v>36.542539969414705</v>
      </c>
      <c r="Y85">
        <v>0</v>
      </c>
      <c r="Z85">
        <v>1.6078199999999998</v>
      </c>
      <c r="AA85">
        <v>10.385446554149089</v>
      </c>
      <c r="AB85">
        <v>2.2988222055513883</v>
      </c>
      <c r="AC85">
        <v>2.3847384953667343</v>
      </c>
      <c r="AD85">
        <v>4.4902649507948524</v>
      </c>
      <c r="AE85">
        <v>8.1195571536714599</v>
      </c>
      <c r="AF85">
        <v>0</v>
      </c>
      <c r="AG85">
        <v>0</v>
      </c>
      <c r="AH85">
        <v>23.053231678986272</v>
      </c>
      <c r="AI85">
        <v>0</v>
      </c>
      <c r="AJ85">
        <v>0</v>
      </c>
      <c r="AK85">
        <v>12.724373522458629</v>
      </c>
      <c r="AL85">
        <v>6.4403924268502593</v>
      </c>
      <c r="AM85">
        <v>1.9711447861965494</v>
      </c>
      <c r="AN85">
        <v>0</v>
      </c>
      <c r="AO85">
        <v>0.80010000000000014</v>
      </c>
      <c r="AP85">
        <v>2.8422600000000005</v>
      </c>
      <c r="AQ85">
        <v>0</v>
      </c>
      <c r="AR85">
        <v>2.1766557971014491</v>
      </c>
      <c r="AS85">
        <v>1.8238224799286351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710.41276211316801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79.63</v>
      </c>
      <c r="L86">
        <v>62.808574896764533</v>
      </c>
      <c r="M86">
        <v>0</v>
      </c>
      <c r="N86">
        <v>29.259999999999998</v>
      </c>
      <c r="O86">
        <v>49.13</v>
      </c>
      <c r="P86">
        <v>63.82</v>
      </c>
      <c r="Q86">
        <v>5.07</v>
      </c>
      <c r="R86">
        <v>10.450000000000001</v>
      </c>
      <c r="S86">
        <v>0</v>
      </c>
      <c r="T86">
        <v>0</v>
      </c>
      <c r="U86">
        <v>278.15301719593322</v>
      </c>
      <c r="V86">
        <v>3.3600000000000003</v>
      </c>
      <c r="W86">
        <v>11.07</v>
      </c>
      <c r="X86">
        <v>36.542539969414705</v>
      </c>
      <c r="Y86">
        <v>0</v>
      </c>
      <c r="Z86">
        <v>1.6078199999999998</v>
      </c>
      <c r="AA86">
        <v>10.385446554149089</v>
      </c>
      <c r="AB86">
        <v>2.2988222055513883</v>
      </c>
      <c r="AC86">
        <v>2.3847384953667343</v>
      </c>
      <c r="AD86">
        <v>4.4902649507948524</v>
      </c>
      <c r="AE86">
        <v>8.1195571536714599</v>
      </c>
      <c r="AF86">
        <v>0</v>
      </c>
      <c r="AG86">
        <v>0</v>
      </c>
      <c r="AH86">
        <v>17.289923759239702</v>
      </c>
      <c r="AI86">
        <v>0</v>
      </c>
      <c r="AJ86">
        <v>0</v>
      </c>
      <c r="AK86">
        <v>12.724373522458629</v>
      </c>
      <c r="AL86">
        <v>6.4403924268502593</v>
      </c>
      <c r="AM86">
        <v>1.9711447861965494</v>
      </c>
      <c r="AN86">
        <v>0</v>
      </c>
      <c r="AO86">
        <v>0.80010000000000014</v>
      </c>
      <c r="AP86">
        <v>2.8422600000000005</v>
      </c>
      <c r="AQ86">
        <v>0</v>
      </c>
      <c r="AR86">
        <v>2.1766557971014491</v>
      </c>
      <c r="AS86">
        <v>1.8238224799286351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704.64945419342143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79.63</v>
      </c>
      <c r="L87">
        <v>62.808574896764533</v>
      </c>
      <c r="M87">
        <v>0</v>
      </c>
      <c r="N87">
        <v>29.259999999999998</v>
      </c>
      <c r="O87">
        <v>49.13</v>
      </c>
      <c r="P87">
        <v>63.82</v>
      </c>
      <c r="Q87">
        <v>5.07</v>
      </c>
      <c r="R87">
        <v>10.450000000000001</v>
      </c>
      <c r="S87">
        <v>0</v>
      </c>
      <c r="T87">
        <v>0</v>
      </c>
      <c r="U87">
        <v>278.15301719593322</v>
      </c>
      <c r="V87">
        <v>3.52</v>
      </c>
      <c r="W87">
        <v>11.07</v>
      </c>
      <c r="X87">
        <v>36.542539969414705</v>
      </c>
      <c r="Y87">
        <v>0</v>
      </c>
      <c r="Z87">
        <v>1.6078199999999998</v>
      </c>
      <c r="AA87">
        <v>10.385446554149089</v>
      </c>
      <c r="AB87">
        <v>2.2988222055513883</v>
      </c>
      <c r="AC87">
        <v>2.3847384953667343</v>
      </c>
      <c r="AD87">
        <v>4.4902649507948524</v>
      </c>
      <c r="AE87">
        <v>8.1195571536714599</v>
      </c>
      <c r="AF87">
        <v>0</v>
      </c>
      <c r="AG87">
        <v>0</v>
      </c>
      <c r="AH87">
        <v>17.289923759239702</v>
      </c>
      <c r="AI87">
        <v>0</v>
      </c>
      <c r="AJ87">
        <v>0</v>
      </c>
      <c r="AK87">
        <v>12.724373522458629</v>
      </c>
      <c r="AL87">
        <v>6.4403924268502593</v>
      </c>
      <c r="AM87">
        <v>1.9711447861965494</v>
      </c>
      <c r="AN87">
        <v>0</v>
      </c>
      <c r="AO87">
        <v>0.86868000000000023</v>
      </c>
      <c r="AP87">
        <v>2.8422600000000005</v>
      </c>
      <c r="AQ87">
        <v>0</v>
      </c>
      <c r="AR87">
        <v>2.1766557971014491</v>
      </c>
      <c r="AS87">
        <v>2.6519090098126674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705.7061207233055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79.63</v>
      </c>
      <c r="L88">
        <v>62.808574896764533</v>
      </c>
      <c r="M88">
        <v>0</v>
      </c>
      <c r="N88">
        <v>29.259999999999998</v>
      </c>
      <c r="O88">
        <v>49.13</v>
      </c>
      <c r="P88">
        <v>63.82</v>
      </c>
      <c r="Q88">
        <v>5.07</v>
      </c>
      <c r="R88">
        <v>10.450000000000001</v>
      </c>
      <c r="S88">
        <v>0</v>
      </c>
      <c r="T88">
        <v>0</v>
      </c>
      <c r="U88">
        <v>278.15301719593322</v>
      </c>
      <c r="V88">
        <v>3.52</v>
      </c>
      <c r="W88">
        <v>11.07</v>
      </c>
      <c r="X88">
        <v>36.542539969414705</v>
      </c>
      <c r="Y88">
        <v>0</v>
      </c>
      <c r="Z88">
        <v>1.6078199999999998</v>
      </c>
      <c r="AA88">
        <v>10.385446554149089</v>
      </c>
      <c r="AB88">
        <v>2.2988222055513883</v>
      </c>
      <c r="AC88">
        <v>2.3847384953667343</v>
      </c>
      <c r="AD88">
        <v>4.4902649507948524</v>
      </c>
      <c r="AE88">
        <v>8.1195571536714599</v>
      </c>
      <c r="AF88">
        <v>0</v>
      </c>
      <c r="AG88">
        <v>0</v>
      </c>
      <c r="AH88">
        <v>17.289923759239702</v>
      </c>
      <c r="AI88">
        <v>0</v>
      </c>
      <c r="AJ88">
        <v>0</v>
      </c>
      <c r="AK88">
        <v>12.724373522458629</v>
      </c>
      <c r="AL88">
        <v>6.4403924268502593</v>
      </c>
      <c r="AM88">
        <v>1.9711447861965494</v>
      </c>
      <c r="AN88">
        <v>0</v>
      </c>
      <c r="AO88">
        <v>0.88392000000000026</v>
      </c>
      <c r="AP88">
        <v>2.8422600000000005</v>
      </c>
      <c r="AQ88">
        <v>0</v>
      </c>
      <c r="AR88">
        <v>9.7936811594202897</v>
      </c>
      <c r="AS88">
        <v>2.6519090098126674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713.33838608562428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79.63</v>
      </c>
      <c r="L89">
        <v>62.808574896764533</v>
      </c>
      <c r="M89">
        <v>0</v>
      </c>
      <c r="N89">
        <v>29.259999999999998</v>
      </c>
      <c r="O89">
        <v>49.13</v>
      </c>
      <c r="P89">
        <v>63.82</v>
      </c>
      <c r="Q89">
        <v>5.07</v>
      </c>
      <c r="R89">
        <v>10.450000000000001</v>
      </c>
      <c r="S89">
        <v>0</v>
      </c>
      <c r="T89">
        <v>0</v>
      </c>
      <c r="U89">
        <v>278.15301719593322</v>
      </c>
      <c r="V89">
        <v>3.52</v>
      </c>
      <c r="W89">
        <v>11.07</v>
      </c>
      <c r="X89">
        <v>36.542539969414705</v>
      </c>
      <c r="Y89">
        <v>0</v>
      </c>
      <c r="Z89">
        <v>0</v>
      </c>
      <c r="AA89">
        <v>6.9236310360993922</v>
      </c>
      <c r="AB89">
        <v>2.2988222055513883</v>
      </c>
      <c r="AC89">
        <v>2.3847384953667343</v>
      </c>
      <c r="AD89">
        <v>4.4902649507948524</v>
      </c>
      <c r="AE89">
        <v>8.1195571536714599</v>
      </c>
      <c r="AF89">
        <v>0</v>
      </c>
      <c r="AG89">
        <v>0</v>
      </c>
      <c r="AH89">
        <v>17.289923759239702</v>
      </c>
      <c r="AI89">
        <v>0</v>
      </c>
      <c r="AJ89">
        <v>0</v>
      </c>
      <c r="AK89">
        <v>12.724373522458629</v>
      </c>
      <c r="AL89">
        <v>6.4403924268502593</v>
      </c>
      <c r="AM89">
        <v>1.9711447861965494</v>
      </c>
      <c r="AN89">
        <v>0</v>
      </c>
      <c r="AO89">
        <v>0.91186000000000023</v>
      </c>
      <c r="AP89">
        <v>2.8422600000000005</v>
      </c>
      <c r="AQ89">
        <v>0</v>
      </c>
      <c r="AR89">
        <v>9.7936811594202897</v>
      </c>
      <c r="AS89">
        <v>2.9846677074041037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708.62944926516616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79.63</v>
      </c>
      <c r="L90">
        <v>62.808574896764533</v>
      </c>
      <c r="M90">
        <v>0</v>
      </c>
      <c r="N90">
        <v>29.259999999999998</v>
      </c>
      <c r="O90">
        <v>49.13</v>
      </c>
      <c r="P90">
        <v>63.82</v>
      </c>
      <c r="Q90">
        <v>5.07</v>
      </c>
      <c r="R90">
        <v>10.450000000000001</v>
      </c>
      <c r="S90">
        <v>0</v>
      </c>
      <c r="T90">
        <v>0</v>
      </c>
      <c r="U90">
        <v>278.15301719593322</v>
      </c>
      <c r="V90">
        <v>3.52</v>
      </c>
      <c r="W90">
        <v>11.07</v>
      </c>
      <c r="X90">
        <v>36.542539969414705</v>
      </c>
      <c r="Y90">
        <v>0</v>
      </c>
      <c r="Z90">
        <v>0</v>
      </c>
      <c r="AA90">
        <v>6.9236310360993922</v>
      </c>
      <c r="AB90">
        <v>2.2988222055513883</v>
      </c>
      <c r="AC90">
        <v>2.3847384953667343</v>
      </c>
      <c r="AD90">
        <v>4.4902649507948524</v>
      </c>
      <c r="AE90">
        <v>8.1195571536714599</v>
      </c>
      <c r="AF90">
        <v>0</v>
      </c>
      <c r="AG90">
        <v>0</v>
      </c>
      <c r="AH90">
        <v>17.289923759239702</v>
      </c>
      <c r="AI90">
        <v>0</v>
      </c>
      <c r="AJ90">
        <v>0</v>
      </c>
      <c r="AK90">
        <v>12.724373522458629</v>
      </c>
      <c r="AL90">
        <v>6.4403924268502593</v>
      </c>
      <c r="AM90">
        <v>1.9711447861965494</v>
      </c>
      <c r="AN90">
        <v>0</v>
      </c>
      <c r="AO90">
        <v>0.94234000000000018</v>
      </c>
      <c r="AP90">
        <v>2.8422600000000005</v>
      </c>
      <c r="AQ90">
        <v>0</v>
      </c>
      <c r="AR90">
        <v>2.1766557971014491</v>
      </c>
      <c r="AS90">
        <v>2.9846677074041037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701.04290390284723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79.63</v>
      </c>
      <c r="L91">
        <v>62.808574896764533</v>
      </c>
      <c r="M91">
        <v>0</v>
      </c>
      <c r="N91">
        <v>29.259999999999998</v>
      </c>
      <c r="O91">
        <v>49.13</v>
      </c>
      <c r="P91">
        <v>63.82</v>
      </c>
      <c r="Q91">
        <v>5.07</v>
      </c>
      <c r="R91">
        <v>10.450000000000001</v>
      </c>
      <c r="S91">
        <v>0</v>
      </c>
      <c r="T91">
        <v>0</v>
      </c>
      <c r="U91">
        <v>278.15301719593322</v>
      </c>
      <c r="V91">
        <v>3.52</v>
      </c>
      <c r="W91">
        <v>11.07</v>
      </c>
      <c r="X91">
        <v>36.542539969414705</v>
      </c>
      <c r="Y91">
        <v>0</v>
      </c>
      <c r="Z91">
        <v>0</v>
      </c>
      <c r="AA91">
        <v>6.8525152367557451</v>
      </c>
      <c r="AB91">
        <v>2.2988222055513883</v>
      </c>
      <c r="AC91">
        <v>2.3847384953667343</v>
      </c>
      <c r="AD91">
        <v>4.4902649507948524</v>
      </c>
      <c r="AE91">
        <v>8.1195571536714599</v>
      </c>
      <c r="AF91">
        <v>0</v>
      </c>
      <c r="AG91">
        <v>0</v>
      </c>
      <c r="AH91">
        <v>17.289923759239702</v>
      </c>
      <c r="AI91">
        <v>0</v>
      </c>
      <c r="AJ91">
        <v>0</v>
      </c>
      <c r="AK91">
        <v>12.724373522458629</v>
      </c>
      <c r="AL91">
        <v>6.4403924268502593</v>
      </c>
      <c r="AM91">
        <v>1.9711447861965494</v>
      </c>
      <c r="AN91">
        <v>0</v>
      </c>
      <c r="AO91">
        <v>1.0160000000000002</v>
      </c>
      <c r="AP91">
        <v>2.8422600000000005</v>
      </c>
      <c r="AQ91">
        <v>0</v>
      </c>
      <c r="AR91">
        <v>1.6331268115942026</v>
      </c>
      <c r="AS91">
        <v>2.9846677074041037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700.50191911799629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79.63</v>
      </c>
      <c r="L92">
        <v>62.808574896764533</v>
      </c>
      <c r="M92">
        <v>0</v>
      </c>
      <c r="N92">
        <v>29.259999999999998</v>
      </c>
      <c r="O92">
        <v>49.13</v>
      </c>
      <c r="P92">
        <v>63.82</v>
      </c>
      <c r="Q92">
        <v>5.07</v>
      </c>
      <c r="R92">
        <v>10.450000000000001</v>
      </c>
      <c r="S92">
        <v>0</v>
      </c>
      <c r="T92">
        <v>0</v>
      </c>
      <c r="U92">
        <v>278.15301719593322</v>
      </c>
      <c r="V92">
        <v>3.52</v>
      </c>
      <c r="W92">
        <v>11.07</v>
      </c>
      <c r="X92">
        <v>36.542539969414705</v>
      </c>
      <c r="Y92">
        <v>0</v>
      </c>
      <c r="Z92">
        <v>0</v>
      </c>
      <c r="AA92">
        <v>6.8525152367557451</v>
      </c>
      <c r="AB92">
        <v>2.2988222055513883</v>
      </c>
      <c r="AC92">
        <v>2.3847384953667343</v>
      </c>
      <c r="AD92">
        <v>4.4902649507948524</v>
      </c>
      <c r="AE92">
        <v>8.1195571536714599</v>
      </c>
      <c r="AF92">
        <v>0</v>
      </c>
      <c r="AG92">
        <v>0</v>
      </c>
      <c r="AH92">
        <v>17.289923759239702</v>
      </c>
      <c r="AI92">
        <v>0</v>
      </c>
      <c r="AJ92">
        <v>0</v>
      </c>
      <c r="AK92">
        <v>12.724373522458629</v>
      </c>
      <c r="AL92">
        <v>6.4403924268502593</v>
      </c>
      <c r="AM92">
        <v>1.9711447861965494</v>
      </c>
      <c r="AN92">
        <v>0</v>
      </c>
      <c r="AO92">
        <v>1.0490200000000001</v>
      </c>
      <c r="AP92">
        <v>2.8422600000000005</v>
      </c>
      <c r="AQ92">
        <v>0</v>
      </c>
      <c r="AR92">
        <v>1.6331268115942026</v>
      </c>
      <c r="AS92">
        <v>2.9846677074041037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700.53493911799637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79.63</v>
      </c>
      <c r="L93">
        <v>62.808574896764533</v>
      </c>
      <c r="M93">
        <v>0</v>
      </c>
      <c r="N93">
        <v>29.259999999999998</v>
      </c>
      <c r="O93">
        <v>49.13</v>
      </c>
      <c r="P93">
        <v>63.82</v>
      </c>
      <c r="Q93">
        <v>5.07</v>
      </c>
      <c r="R93">
        <v>10.450000000000001</v>
      </c>
      <c r="S93">
        <v>0</v>
      </c>
      <c r="T93">
        <v>0</v>
      </c>
      <c r="U93">
        <v>278.15301719593322</v>
      </c>
      <c r="V93">
        <v>3.52</v>
      </c>
      <c r="W93">
        <v>11.07</v>
      </c>
      <c r="X93">
        <v>36.542539969414705</v>
      </c>
      <c r="Y93">
        <v>0</v>
      </c>
      <c r="Z93">
        <v>0</v>
      </c>
      <c r="AA93">
        <v>6.8525152367557451</v>
      </c>
      <c r="AB93">
        <v>2.2988222055513883</v>
      </c>
      <c r="AC93">
        <v>2.3847384953667343</v>
      </c>
      <c r="AD93">
        <v>4.4902649507948524</v>
      </c>
      <c r="AE93">
        <v>8.1195571536714599</v>
      </c>
      <c r="AF93">
        <v>0</v>
      </c>
      <c r="AG93">
        <v>0</v>
      </c>
      <c r="AH93">
        <v>17.289923759239702</v>
      </c>
      <c r="AI93">
        <v>0</v>
      </c>
      <c r="AJ93">
        <v>0</v>
      </c>
      <c r="AK93">
        <v>12.724373522458629</v>
      </c>
      <c r="AL93">
        <v>6.4403924268502593</v>
      </c>
      <c r="AM93">
        <v>1.9711447861965494</v>
      </c>
      <c r="AN93">
        <v>0</v>
      </c>
      <c r="AO93">
        <v>1.0490200000000001</v>
      </c>
      <c r="AP93">
        <v>2.8422600000000005</v>
      </c>
      <c r="AQ93">
        <v>0</v>
      </c>
      <c r="AR93">
        <v>1.6331268115942026</v>
      </c>
      <c r="AS93">
        <v>2.9846677074041037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700.53493911799637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79.63</v>
      </c>
      <c r="L94">
        <v>62.808574896764533</v>
      </c>
      <c r="M94">
        <v>0</v>
      </c>
      <c r="N94">
        <v>29.259999999999998</v>
      </c>
      <c r="O94">
        <v>49.13</v>
      </c>
      <c r="P94">
        <v>63.82</v>
      </c>
      <c r="Q94">
        <v>5.07</v>
      </c>
      <c r="R94">
        <v>10.450000000000001</v>
      </c>
      <c r="S94">
        <v>0</v>
      </c>
      <c r="T94">
        <v>0</v>
      </c>
      <c r="U94">
        <v>278.15301719593322</v>
      </c>
      <c r="V94">
        <v>3.52</v>
      </c>
      <c r="W94">
        <v>11.07</v>
      </c>
      <c r="X94">
        <v>36.542539969414705</v>
      </c>
      <c r="Y94">
        <v>0</v>
      </c>
      <c r="Z94">
        <v>0</v>
      </c>
      <c r="AA94">
        <v>6.8525152367557451</v>
      </c>
      <c r="AB94">
        <v>2.2988222055513883</v>
      </c>
      <c r="AC94">
        <v>2.3847384953667343</v>
      </c>
      <c r="AD94">
        <v>4.4902649507948524</v>
      </c>
      <c r="AE94">
        <v>8.1195571536714599</v>
      </c>
      <c r="AF94">
        <v>0</v>
      </c>
      <c r="AG94">
        <v>0</v>
      </c>
      <c r="AH94">
        <v>17.289923759239702</v>
      </c>
      <c r="AI94">
        <v>0</v>
      </c>
      <c r="AJ94">
        <v>0</v>
      </c>
      <c r="AK94">
        <v>12.724373522458629</v>
      </c>
      <c r="AL94">
        <v>6.4403924268502593</v>
      </c>
      <c r="AM94">
        <v>1.9711447861965494</v>
      </c>
      <c r="AN94">
        <v>0</v>
      </c>
      <c r="AO94">
        <v>1.0871200000000003</v>
      </c>
      <c r="AP94">
        <v>2.8422600000000005</v>
      </c>
      <c r="AQ94">
        <v>0</v>
      </c>
      <c r="AR94">
        <v>1.6331268115942026</v>
      </c>
      <c r="AS94">
        <v>2.9846677074041037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700.57303911799636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79.63</v>
      </c>
      <c r="L95">
        <v>62.808574896764533</v>
      </c>
      <c r="M95">
        <v>0</v>
      </c>
      <c r="N95">
        <v>29.259999999999998</v>
      </c>
      <c r="O95">
        <v>49.13</v>
      </c>
      <c r="P95">
        <v>63.82</v>
      </c>
      <c r="Q95">
        <v>5.07</v>
      </c>
      <c r="R95">
        <v>10.450000000000001</v>
      </c>
      <c r="S95">
        <v>0</v>
      </c>
      <c r="T95">
        <v>0</v>
      </c>
      <c r="U95">
        <v>278.15301719593322</v>
      </c>
      <c r="V95">
        <v>3.52</v>
      </c>
      <c r="W95">
        <v>11.07</v>
      </c>
      <c r="X95">
        <v>36.542539969414705</v>
      </c>
      <c r="Y95">
        <v>0</v>
      </c>
      <c r="Z95">
        <v>0</v>
      </c>
      <c r="AA95">
        <v>2.9208274730426638</v>
      </c>
      <c r="AB95">
        <v>2.2988222055513883</v>
      </c>
      <c r="AC95">
        <v>2.3847384953667343</v>
      </c>
      <c r="AD95">
        <v>4.4902649507948524</v>
      </c>
      <c r="AE95">
        <v>8.1195571536714599</v>
      </c>
      <c r="AF95">
        <v>0</v>
      </c>
      <c r="AG95">
        <v>0</v>
      </c>
      <c r="AH95">
        <v>17.289923759239702</v>
      </c>
      <c r="AI95">
        <v>0</v>
      </c>
      <c r="AJ95">
        <v>0</v>
      </c>
      <c r="AK95">
        <v>12.724373522458629</v>
      </c>
      <c r="AL95">
        <v>6.4403924268502593</v>
      </c>
      <c r="AM95">
        <v>0</v>
      </c>
      <c r="AN95">
        <v>0</v>
      </c>
      <c r="AO95">
        <v>1.1226800000000003</v>
      </c>
      <c r="AP95">
        <v>2.8422600000000005</v>
      </c>
      <c r="AQ95">
        <v>0</v>
      </c>
      <c r="AR95">
        <v>1.6331268115942026</v>
      </c>
      <c r="AS95">
        <v>2.9846677074041037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694.70576656808669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79.63</v>
      </c>
      <c r="L96">
        <v>62.808574896764533</v>
      </c>
      <c r="M96">
        <v>0</v>
      </c>
      <c r="N96">
        <v>29.259999999999998</v>
      </c>
      <c r="O96">
        <v>49.13</v>
      </c>
      <c r="P96">
        <v>63.82</v>
      </c>
      <c r="Q96">
        <v>5.07</v>
      </c>
      <c r="R96">
        <v>10.450000000000001</v>
      </c>
      <c r="S96">
        <v>0</v>
      </c>
      <c r="T96">
        <v>0</v>
      </c>
      <c r="U96">
        <v>278.15301719593322</v>
      </c>
      <c r="V96">
        <v>3.52</v>
      </c>
      <c r="W96">
        <v>11.07</v>
      </c>
      <c r="X96">
        <v>36.542539969414705</v>
      </c>
      <c r="Y96">
        <v>0</v>
      </c>
      <c r="Z96">
        <v>0</v>
      </c>
      <c r="AA96">
        <v>2.9208274730426638</v>
      </c>
      <c r="AB96">
        <v>2.2988222055513883</v>
      </c>
      <c r="AC96">
        <v>2.3847384953667343</v>
      </c>
      <c r="AD96">
        <v>4.4902649507948524</v>
      </c>
      <c r="AE96">
        <v>8.1195571536714599</v>
      </c>
      <c r="AF96">
        <v>0</v>
      </c>
      <c r="AG96">
        <v>0</v>
      </c>
      <c r="AH96">
        <v>17.289923759239702</v>
      </c>
      <c r="AI96">
        <v>0</v>
      </c>
      <c r="AJ96">
        <v>0</v>
      </c>
      <c r="AK96">
        <v>12.724373522458629</v>
      </c>
      <c r="AL96">
        <v>6.4403924268502593</v>
      </c>
      <c r="AM96">
        <v>0</v>
      </c>
      <c r="AN96">
        <v>0</v>
      </c>
      <c r="AO96">
        <v>1.1226800000000003</v>
      </c>
      <c r="AP96">
        <v>2.8422600000000005</v>
      </c>
      <c r="AQ96">
        <v>0</v>
      </c>
      <c r="AR96">
        <v>2.1766557971014491</v>
      </c>
      <c r="AS96">
        <v>2.9846677074041037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695.24929555359392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79.63</v>
      </c>
      <c r="L97">
        <v>62.808574896764533</v>
      </c>
      <c r="M97">
        <v>0</v>
      </c>
      <c r="N97">
        <v>29.259999999999998</v>
      </c>
      <c r="O97">
        <v>49.13</v>
      </c>
      <c r="P97">
        <v>63.82</v>
      </c>
      <c r="Q97">
        <v>5.07</v>
      </c>
      <c r="R97">
        <v>10.450000000000001</v>
      </c>
      <c r="S97">
        <v>0</v>
      </c>
      <c r="T97">
        <v>0</v>
      </c>
      <c r="U97">
        <v>278.15301719593322</v>
      </c>
      <c r="V97">
        <v>3.52</v>
      </c>
      <c r="W97">
        <v>11.07</v>
      </c>
      <c r="X97">
        <v>36.542539969414705</v>
      </c>
      <c r="Y97">
        <v>0</v>
      </c>
      <c r="Z97">
        <v>0</v>
      </c>
      <c r="AA97">
        <v>2.9208274730426638</v>
      </c>
      <c r="AB97">
        <v>3.1192858214553643</v>
      </c>
      <c r="AC97">
        <v>2.3847384953667343</v>
      </c>
      <c r="AD97">
        <v>4.4902649507948524</v>
      </c>
      <c r="AE97">
        <v>8.1195571536714599</v>
      </c>
      <c r="AF97">
        <v>0</v>
      </c>
      <c r="AG97">
        <v>0</v>
      </c>
      <c r="AH97">
        <v>11.526615839493136</v>
      </c>
      <c r="AI97">
        <v>0</v>
      </c>
      <c r="AJ97">
        <v>0</v>
      </c>
      <c r="AK97">
        <v>12.724373522458629</v>
      </c>
      <c r="AL97">
        <v>6.4403924268502593</v>
      </c>
      <c r="AM97">
        <v>0</v>
      </c>
      <c r="AN97">
        <v>0</v>
      </c>
      <c r="AO97">
        <v>2.0269200000000005</v>
      </c>
      <c r="AP97">
        <v>2.8422600000000005</v>
      </c>
      <c r="AQ97">
        <v>0</v>
      </c>
      <c r="AR97">
        <v>9.7936811594202897</v>
      </c>
      <c r="AS97">
        <v>2.9846677074041037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698.82771661207028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79.63</v>
      </c>
      <c r="L98">
        <v>62.808574896764533</v>
      </c>
      <c r="M98">
        <v>0</v>
      </c>
      <c r="N98">
        <v>29.259999999999998</v>
      </c>
      <c r="O98">
        <v>49.13</v>
      </c>
      <c r="P98">
        <v>63.82</v>
      </c>
      <c r="Q98">
        <v>5.07</v>
      </c>
      <c r="R98">
        <v>10.450000000000001</v>
      </c>
      <c r="S98">
        <v>0</v>
      </c>
      <c r="T98">
        <v>0</v>
      </c>
      <c r="U98">
        <v>278.15301719593322</v>
      </c>
      <c r="V98">
        <v>3.52</v>
      </c>
      <c r="W98">
        <v>11.07</v>
      </c>
      <c r="X98">
        <v>36.542539969414705</v>
      </c>
      <c r="Y98">
        <v>0</v>
      </c>
      <c r="Z98">
        <v>0</v>
      </c>
      <c r="AA98">
        <v>2.9208274730426638</v>
      </c>
      <c r="AB98">
        <v>3.1192858214553643</v>
      </c>
      <c r="AC98">
        <v>2.3847384953667343</v>
      </c>
      <c r="AD98">
        <v>4.4902649507948524</v>
      </c>
      <c r="AE98">
        <v>8.1195571536714599</v>
      </c>
      <c r="AF98">
        <v>0</v>
      </c>
      <c r="AG98">
        <v>0</v>
      </c>
      <c r="AH98">
        <v>11.526615839493136</v>
      </c>
      <c r="AI98">
        <v>0</v>
      </c>
      <c r="AJ98">
        <v>0</v>
      </c>
      <c r="AK98">
        <v>12.724373522458629</v>
      </c>
      <c r="AL98">
        <v>6.4403924268502593</v>
      </c>
      <c r="AM98">
        <v>0</v>
      </c>
      <c r="AN98">
        <v>0</v>
      </c>
      <c r="AO98">
        <v>2.0269200000000005</v>
      </c>
      <c r="AP98">
        <v>2.8422600000000005</v>
      </c>
      <c r="AQ98">
        <v>0</v>
      </c>
      <c r="AR98">
        <v>9.7936811594202897</v>
      </c>
      <c r="AS98">
        <v>2.9846677074041037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698.82771661207028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1.329418690722705</v>
      </c>
      <c r="L99">
        <f t="shared" si="2"/>
        <v>1.0739522012632681</v>
      </c>
      <c r="M99">
        <f t="shared" si="2"/>
        <v>0</v>
      </c>
      <c r="N99">
        <f t="shared" si="2"/>
        <v>0.70224000000000142</v>
      </c>
      <c r="O99">
        <f t="shared" si="2"/>
        <v>1.1791200000000019</v>
      </c>
      <c r="P99">
        <f t="shared" si="2"/>
        <v>1.5806399999999965</v>
      </c>
      <c r="Q99">
        <f t="shared" si="2"/>
        <v>9.0854999999999908E-2</v>
      </c>
      <c r="R99">
        <f t="shared" si="2"/>
        <v>0.18473750000000014</v>
      </c>
      <c r="S99">
        <f t="shared" si="2"/>
        <v>0</v>
      </c>
      <c r="T99">
        <f t="shared" si="2"/>
        <v>0</v>
      </c>
      <c r="U99">
        <f t="shared" si="2"/>
        <v>6.6751466584034258</v>
      </c>
      <c r="V99">
        <f t="shared" si="2"/>
        <v>8.087999999999998E-2</v>
      </c>
      <c r="W99">
        <f t="shared" si="2"/>
        <v>0.26568000000000047</v>
      </c>
      <c r="X99">
        <f t="shared" si="2"/>
        <v>0.87702095926595147</v>
      </c>
      <c r="Y99">
        <f t="shared" si="2"/>
        <v>0</v>
      </c>
      <c r="Z99">
        <f t="shared" si="2"/>
        <v>2.4647524999999993E-2</v>
      </c>
      <c r="AA99">
        <f t="shared" si="2"/>
        <v>5.4506450421940945E-2</v>
      </c>
      <c r="AB99">
        <f t="shared" si="2"/>
        <v>6.5480235933983513E-2</v>
      </c>
      <c r="AC99">
        <f t="shared" si="2"/>
        <v>4.5841454766766161E-2</v>
      </c>
      <c r="AD99">
        <f t="shared" si="2"/>
        <v>9.4653667676003209E-2</v>
      </c>
      <c r="AE99">
        <f t="shared" si="2"/>
        <v>0.22780856358819104</v>
      </c>
      <c r="AF99">
        <f t="shared" si="2"/>
        <v>0</v>
      </c>
      <c r="AG99">
        <f t="shared" si="2"/>
        <v>0</v>
      </c>
      <c r="AH99">
        <f t="shared" si="2"/>
        <v>0.39691195517423422</v>
      </c>
      <c r="AI99">
        <f t="shared" si="2"/>
        <v>3.0381438138256087E-2</v>
      </c>
      <c r="AJ99">
        <f t="shared" si="2"/>
        <v>0</v>
      </c>
      <c r="AK99">
        <f t="shared" si="2"/>
        <v>0.30538496453900726</v>
      </c>
      <c r="AL99">
        <f t="shared" si="2"/>
        <v>0.18869892685025846</v>
      </c>
      <c r="AM99">
        <f t="shared" si="2"/>
        <v>1.1907518004501122E-2</v>
      </c>
      <c r="AN99">
        <f t="shared" si="2"/>
        <v>0</v>
      </c>
      <c r="AO99">
        <f t="shared" si="2"/>
        <v>4.997132499999999E-2</v>
      </c>
      <c r="AP99">
        <f t="shared" si="2"/>
        <v>6.96874400000001E-2</v>
      </c>
      <c r="AQ99">
        <f t="shared" si="2"/>
        <v>0</v>
      </c>
      <c r="AR99">
        <f t="shared" si="2"/>
        <v>6.9544406702898548E-2</v>
      </c>
      <c r="AS99">
        <f t="shared" si="2"/>
        <v>5.6105402542372798E-2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15.73122228399375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4.68</v>
      </c>
      <c r="L3">
        <v>368.84163112038846</v>
      </c>
      <c r="M3">
        <v>13.69</v>
      </c>
      <c r="N3">
        <v>35.349999999999994</v>
      </c>
      <c r="O3">
        <v>0</v>
      </c>
      <c r="P3">
        <v>41.29999999999999</v>
      </c>
      <c r="Q3">
        <v>6.12</v>
      </c>
      <c r="R3">
        <v>12.620000000000001</v>
      </c>
      <c r="S3">
        <v>0</v>
      </c>
      <c r="T3">
        <v>0</v>
      </c>
      <c r="U3">
        <v>60.64</v>
      </c>
      <c r="V3">
        <v>6.19</v>
      </c>
      <c r="W3">
        <v>13.37</v>
      </c>
      <c r="X3">
        <v>44.143068260809116</v>
      </c>
      <c r="Y3">
        <v>0</v>
      </c>
      <c r="Z3">
        <v>0</v>
      </c>
      <c r="AA3">
        <v>0</v>
      </c>
      <c r="AB3">
        <v>3.9212453113278309</v>
      </c>
      <c r="AC3">
        <v>2.8810059682739126</v>
      </c>
      <c r="AD3">
        <v>2.7122271006813019</v>
      </c>
      <c r="AE3">
        <v>12.791034822104466</v>
      </c>
      <c r="AF3">
        <v>2.6384381338742391</v>
      </c>
      <c r="AG3">
        <v>12.238252000000003</v>
      </c>
      <c r="AH3">
        <v>20.88390475184794</v>
      </c>
      <c r="AI3">
        <v>0</v>
      </c>
      <c r="AJ3">
        <v>0</v>
      </c>
      <c r="AK3">
        <v>15.369527186761232</v>
      </c>
      <c r="AL3">
        <v>0</v>
      </c>
      <c r="AM3">
        <v>0</v>
      </c>
      <c r="AN3">
        <v>0</v>
      </c>
      <c r="AO3">
        <v>3.3257120000000011</v>
      </c>
      <c r="AP3">
        <v>3.8871560000000009</v>
      </c>
      <c r="AQ3">
        <v>13.896122222222218</v>
      </c>
      <c r="AR3">
        <v>1.9726820652173913</v>
      </c>
      <c r="AS3">
        <v>8.0073371989295286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711.46934414243799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4.6799999999999988</v>
      </c>
      <c r="L4">
        <v>368.84163112038846</v>
      </c>
      <c r="M4">
        <v>13.69</v>
      </c>
      <c r="N4">
        <v>35.349999999999994</v>
      </c>
      <c r="O4">
        <v>0</v>
      </c>
      <c r="P4">
        <v>41.29999999999999</v>
      </c>
      <c r="Q4">
        <v>6.12</v>
      </c>
      <c r="R4">
        <v>12.620000000000001</v>
      </c>
      <c r="S4">
        <v>0</v>
      </c>
      <c r="T4">
        <v>0</v>
      </c>
      <c r="U4">
        <v>61.108465921927944</v>
      </c>
      <c r="V4">
        <v>6.19</v>
      </c>
      <c r="W4">
        <v>13.37</v>
      </c>
      <c r="X4">
        <v>44.143068260809116</v>
      </c>
      <c r="Y4">
        <v>0</v>
      </c>
      <c r="Z4">
        <v>0</v>
      </c>
      <c r="AA4">
        <v>0</v>
      </c>
      <c r="AB4">
        <v>3.9212453113278309</v>
      </c>
      <c r="AC4">
        <v>2.8810059682739126</v>
      </c>
      <c r="AD4">
        <v>2.7122271006813019</v>
      </c>
      <c r="AE4">
        <v>12.791034822104466</v>
      </c>
      <c r="AF4">
        <v>2.6384381338742391</v>
      </c>
      <c r="AG4">
        <v>12.238252000000003</v>
      </c>
      <c r="AH4">
        <v>20.88390475184794</v>
      </c>
      <c r="AI4">
        <v>0</v>
      </c>
      <c r="AJ4">
        <v>0</v>
      </c>
      <c r="AK4">
        <v>15.369527186761232</v>
      </c>
      <c r="AL4">
        <v>0</v>
      </c>
      <c r="AM4">
        <v>0</v>
      </c>
      <c r="AN4">
        <v>0</v>
      </c>
      <c r="AO4">
        <v>3.3257120000000011</v>
      </c>
      <c r="AP4">
        <v>3.8871560000000009</v>
      </c>
      <c r="AQ4">
        <v>8.8917999999999981</v>
      </c>
      <c r="AR4">
        <v>1.9726820652173913</v>
      </c>
      <c r="AS4">
        <v>8.0073371989295286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706.93348784214368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4.54</v>
      </c>
      <c r="L5">
        <v>368.84104472176364</v>
      </c>
      <c r="M5">
        <v>13.69</v>
      </c>
      <c r="N5">
        <v>35.349999999999994</v>
      </c>
      <c r="O5">
        <v>0</v>
      </c>
      <c r="P5">
        <v>41.29999999999999</v>
      </c>
      <c r="Q5">
        <v>6.12</v>
      </c>
      <c r="R5">
        <v>12.620000000000001</v>
      </c>
      <c r="S5">
        <v>0</v>
      </c>
      <c r="T5">
        <v>0</v>
      </c>
      <c r="U5">
        <v>61.108465921927944</v>
      </c>
      <c r="V5">
        <v>4.26</v>
      </c>
      <c r="W5">
        <v>13.37</v>
      </c>
      <c r="X5">
        <v>44.143068260809116</v>
      </c>
      <c r="Y5">
        <v>0</v>
      </c>
      <c r="Z5">
        <v>0</v>
      </c>
      <c r="AA5">
        <v>0</v>
      </c>
      <c r="AB5">
        <v>3.9212453113278309</v>
      </c>
      <c r="AC5">
        <v>2.8810059682739126</v>
      </c>
      <c r="AD5">
        <v>2.7122271006813019</v>
      </c>
      <c r="AE5">
        <v>12.791034822104466</v>
      </c>
      <c r="AF5">
        <v>2.6384381338742391</v>
      </c>
      <c r="AG5">
        <v>12.238252000000003</v>
      </c>
      <c r="AH5">
        <v>20.88390475184794</v>
      </c>
      <c r="AI5">
        <v>0</v>
      </c>
      <c r="AJ5">
        <v>0</v>
      </c>
      <c r="AK5">
        <v>15.369527186761232</v>
      </c>
      <c r="AL5">
        <v>0</v>
      </c>
      <c r="AM5">
        <v>0</v>
      </c>
      <c r="AN5">
        <v>0</v>
      </c>
      <c r="AO5">
        <v>3.3257120000000011</v>
      </c>
      <c r="AP5">
        <v>3.8871560000000009</v>
      </c>
      <c r="AQ5">
        <v>4.4428317460317457</v>
      </c>
      <c r="AR5">
        <v>1.9726820652173913</v>
      </c>
      <c r="AS5">
        <v>8.0073371989295286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700.41393318955045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4.54</v>
      </c>
      <c r="L6">
        <v>368.84104472176364</v>
      </c>
      <c r="M6">
        <v>13.69</v>
      </c>
      <c r="N6">
        <v>35.349999999999994</v>
      </c>
      <c r="O6">
        <v>0</v>
      </c>
      <c r="P6">
        <v>41.29999999999999</v>
      </c>
      <c r="Q6">
        <v>6.12</v>
      </c>
      <c r="R6">
        <v>12.620000000000001</v>
      </c>
      <c r="S6">
        <v>0</v>
      </c>
      <c r="T6">
        <v>0</v>
      </c>
      <c r="U6">
        <v>61.108465921927944</v>
      </c>
      <c r="V6">
        <v>4.26</v>
      </c>
      <c r="W6">
        <v>13.37</v>
      </c>
      <c r="X6">
        <v>44.143068260809116</v>
      </c>
      <c r="Y6">
        <v>0</v>
      </c>
      <c r="Z6">
        <v>0</v>
      </c>
      <c r="AA6">
        <v>0</v>
      </c>
      <c r="AB6">
        <v>3.9212453113278309</v>
      </c>
      <c r="AC6">
        <v>2.8810059682739126</v>
      </c>
      <c r="AD6">
        <v>2.7122271006813019</v>
      </c>
      <c r="AE6">
        <v>12.791034822104466</v>
      </c>
      <c r="AF6">
        <v>2.6384381338742391</v>
      </c>
      <c r="AG6">
        <v>12.238252000000003</v>
      </c>
      <c r="AH6">
        <v>20.88390475184794</v>
      </c>
      <c r="AI6">
        <v>0</v>
      </c>
      <c r="AJ6">
        <v>0</v>
      </c>
      <c r="AK6">
        <v>15.369527186761232</v>
      </c>
      <c r="AL6">
        <v>0</v>
      </c>
      <c r="AM6">
        <v>0</v>
      </c>
      <c r="AN6">
        <v>0</v>
      </c>
      <c r="AO6">
        <v>3.3257120000000011</v>
      </c>
      <c r="AP6">
        <v>3.8871560000000009</v>
      </c>
      <c r="AQ6">
        <v>4.4428317460317457</v>
      </c>
      <c r="AR6">
        <v>1.9726820652173913</v>
      </c>
      <c r="AS6">
        <v>8.0073371989295286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700.41393318955045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4.54</v>
      </c>
      <c r="L7">
        <v>368.84104472176364</v>
      </c>
      <c r="M7">
        <v>13.69</v>
      </c>
      <c r="N7">
        <v>35.349999999999994</v>
      </c>
      <c r="O7">
        <v>0</v>
      </c>
      <c r="P7">
        <v>41.29999999999999</v>
      </c>
      <c r="Q7">
        <v>6.12</v>
      </c>
      <c r="R7">
        <v>12.620000000000001</v>
      </c>
      <c r="S7">
        <v>0</v>
      </c>
      <c r="T7">
        <v>0</v>
      </c>
      <c r="U7">
        <v>61.108465921927944</v>
      </c>
      <c r="V7">
        <v>4.26</v>
      </c>
      <c r="W7">
        <v>13.37</v>
      </c>
      <c r="X7">
        <v>44.143068260809116</v>
      </c>
      <c r="Y7">
        <v>0</v>
      </c>
      <c r="Z7">
        <v>0</v>
      </c>
      <c r="AA7">
        <v>0</v>
      </c>
      <c r="AB7">
        <v>3.9212453113278309</v>
      </c>
      <c r="AC7">
        <v>2.8810059682739126</v>
      </c>
      <c r="AD7">
        <v>2.7122271006813019</v>
      </c>
      <c r="AE7">
        <v>12.791034822104466</v>
      </c>
      <c r="AF7">
        <v>2.6384381338742391</v>
      </c>
      <c r="AG7">
        <v>12.238252000000003</v>
      </c>
      <c r="AH7">
        <v>20.88390475184794</v>
      </c>
      <c r="AI7">
        <v>0</v>
      </c>
      <c r="AJ7">
        <v>0</v>
      </c>
      <c r="AK7">
        <v>15.369527186761232</v>
      </c>
      <c r="AL7">
        <v>0</v>
      </c>
      <c r="AM7">
        <v>0</v>
      </c>
      <c r="AN7">
        <v>0</v>
      </c>
      <c r="AO7">
        <v>3.4146840000000007</v>
      </c>
      <c r="AP7">
        <v>3.4330920000000007</v>
      </c>
      <c r="AQ7">
        <v>4.4428317460317457</v>
      </c>
      <c r="AR7">
        <v>1.9726820652173913</v>
      </c>
      <c r="AS7">
        <v>8.0073371989295286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700.04884118955044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4.54</v>
      </c>
      <c r="L8">
        <v>368.84104472176364</v>
      </c>
      <c r="M8">
        <v>13.69</v>
      </c>
      <c r="N8">
        <v>35.349999999999994</v>
      </c>
      <c r="O8">
        <v>0</v>
      </c>
      <c r="P8">
        <v>41.29999999999999</v>
      </c>
      <c r="Q8">
        <v>6.12</v>
      </c>
      <c r="R8">
        <v>12.62</v>
      </c>
      <c r="S8">
        <v>0</v>
      </c>
      <c r="T8">
        <v>0</v>
      </c>
      <c r="U8">
        <v>61.108465921927944</v>
      </c>
      <c r="V8">
        <v>4.26</v>
      </c>
      <c r="W8">
        <v>13.37</v>
      </c>
      <c r="X8">
        <v>44.143068260809116</v>
      </c>
      <c r="Y8">
        <v>0</v>
      </c>
      <c r="Z8">
        <v>0</v>
      </c>
      <c r="AA8">
        <v>0</v>
      </c>
      <c r="AB8">
        <v>3.9212453113278309</v>
      </c>
      <c r="AC8">
        <v>2.8810059682739126</v>
      </c>
      <c r="AD8">
        <v>2.7122271006813019</v>
      </c>
      <c r="AE8">
        <v>12.791034822104466</v>
      </c>
      <c r="AF8">
        <v>2.6384381338742391</v>
      </c>
      <c r="AG8">
        <v>12.238252000000003</v>
      </c>
      <c r="AH8">
        <v>20.88390475184794</v>
      </c>
      <c r="AI8">
        <v>0</v>
      </c>
      <c r="AJ8">
        <v>0</v>
      </c>
      <c r="AK8">
        <v>15.369527186761232</v>
      </c>
      <c r="AL8">
        <v>0</v>
      </c>
      <c r="AM8">
        <v>0</v>
      </c>
      <c r="AN8">
        <v>0</v>
      </c>
      <c r="AO8">
        <v>3.4146840000000007</v>
      </c>
      <c r="AP8">
        <v>3.4330920000000007</v>
      </c>
      <c r="AQ8">
        <v>4.4428317460317457</v>
      </c>
      <c r="AR8">
        <v>1.9726820652173913</v>
      </c>
      <c r="AS8">
        <v>8.0073371989295286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700.04884118955044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4.54</v>
      </c>
      <c r="L9">
        <v>368.84104472176364</v>
      </c>
      <c r="M9">
        <v>13.69</v>
      </c>
      <c r="N9">
        <v>35.349999999999994</v>
      </c>
      <c r="O9">
        <v>0</v>
      </c>
      <c r="P9">
        <v>41.29999999999999</v>
      </c>
      <c r="Q9">
        <v>6.12</v>
      </c>
      <c r="R9">
        <v>12.62</v>
      </c>
      <c r="S9">
        <v>0</v>
      </c>
      <c r="T9">
        <v>0</v>
      </c>
      <c r="U9">
        <v>61.108465921927944</v>
      </c>
      <c r="V9">
        <v>4.26</v>
      </c>
      <c r="W9">
        <v>13.37</v>
      </c>
      <c r="X9">
        <v>44.143068260809116</v>
      </c>
      <c r="Y9">
        <v>0</v>
      </c>
      <c r="Z9">
        <v>0</v>
      </c>
      <c r="AA9">
        <v>0</v>
      </c>
      <c r="AB9">
        <v>3.9212453113278309</v>
      </c>
      <c r="AC9">
        <v>2.8810059682739126</v>
      </c>
      <c r="AD9">
        <v>2.7122271006813019</v>
      </c>
      <c r="AE9">
        <v>12.791034822104466</v>
      </c>
      <c r="AF9">
        <v>2.6384381338742391</v>
      </c>
      <c r="AG9">
        <v>12.238252000000003</v>
      </c>
      <c r="AH9">
        <v>20.88390475184794</v>
      </c>
      <c r="AI9">
        <v>0</v>
      </c>
      <c r="AJ9">
        <v>0</v>
      </c>
      <c r="AK9">
        <v>15.369527186761232</v>
      </c>
      <c r="AL9">
        <v>0</v>
      </c>
      <c r="AM9">
        <v>0</v>
      </c>
      <c r="AN9">
        <v>0</v>
      </c>
      <c r="AO9">
        <v>3.3655960000000009</v>
      </c>
      <c r="AP9">
        <v>3.4330920000000007</v>
      </c>
      <c r="AQ9">
        <v>4.4428317460317457</v>
      </c>
      <c r="AR9">
        <v>1.9726820652173913</v>
      </c>
      <c r="AS9">
        <v>2.000300327088909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693.99271631770978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4.54</v>
      </c>
      <c r="L10">
        <v>368.84104472176364</v>
      </c>
      <c r="M10">
        <v>13.69</v>
      </c>
      <c r="N10">
        <v>35.349999999999994</v>
      </c>
      <c r="O10">
        <v>0</v>
      </c>
      <c r="P10">
        <v>41.29999999999999</v>
      </c>
      <c r="Q10">
        <v>6.12</v>
      </c>
      <c r="R10">
        <v>12.62</v>
      </c>
      <c r="S10">
        <v>0</v>
      </c>
      <c r="T10">
        <v>0</v>
      </c>
      <c r="U10">
        <v>61.108465921927944</v>
      </c>
      <c r="V10">
        <v>4.26</v>
      </c>
      <c r="W10">
        <v>13.37</v>
      </c>
      <c r="X10">
        <v>44.143068260809116</v>
      </c>
      <c r="Y10">
        <v>0</v>
      </c>
      <c r="Z10">
        <v>0</v>
      </c>
      <c r="AA10">
        <v>0</v>
      </c>
      <c r="AB10">
        <v>3.9212453113278309</v>
      </c>
      <c r="AC10">
        <v>2.8810059682739126</v>
      </c>
      <c r="AD10">
        <v>2.7122271006813019</v>
      </c>
      <c r="AE10">
        <v>12.791034822104466</v>
      </c>
      <c r="AF10">
        <v>2.6384381338742391</v>
      </c>
      <c r="AG10">
        <v>12.238252000000003</v>
      </c>
      <c r="AH10">
        <v>20.88390475184794</v>
      </c>
      <c r="AI10">
        <v>0</v>
      </c>
      <c r="AJ10">
        <v>0</v>
      </c>
      <c r="AK10">
        <v>15.369527186761232</v>
      </c>
      <c r="AL10">
        <v>0</v>
      </c>
      <c r="AM10">
        <v>0</v>
      </c>
      <c r="AN10">
        <v>0</v>
      </c>
      <c r="AO10">
        <v>3.3655960000000009</v>
      </c>
      <c r="AP10">
        <v>3.4330920000000007</v>
      </c>
      <c r="AQ10">
        <v>4.4428317460317457</v>
      </c>
      <c r="AR10">
        <v>1.9726820652173913</v>
      </c>
      <c r="AS10">
        <v>2.000300327088909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693.99271631770978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4.54</v>
      </c>
      <c r="L11">
        <v>368.84104472176364</v>
      </c>
      <c r="M11">
        <v>13.69</v>
      </c>
      <c r="N11">
        <v>35.349999999999994</v>
      </c>
      <c r="O11">
        <v>0</v>
      </c>
      <c r="P11">
        <v>41.29999999999999</v>
      </c>
      <c r="Q11">
        <v>6.12</v>
      </c>
      <c r="R11">
        <v>12.62</v>
      </c>
      <c r="S11">
        <v>0</v>
      </c>
      <c r="T11">
        <v>0</v>
      </c>
      <c r="U11">
        <v>61.108465921927944</v>
      </c>
      <c r="V11">
        <v>4.26</v>
      </c>
      <c r="W11">
        <v>13.37</v>
      </c>
      <c r="X11">
        <v>44.143068260809116</v>
      </c>
      <c r="Y11">
        <v>0</v>
      </c>
      <c r="Z11">
        <v>0</v>
      </c>
      <c r="AA11">
        <v>0</v>
      </c>
      <c r="AB11">
        <v>3.9212453113278309</v>
      </c>
      <c r="AC11">
        <v>0</v>
      </c>
      <c r="AD11">
        <v>2.7122271006813019</v>
      </c>
      <c r="AE11">
        <v>12.791034822104466</v>
      </c>
      <c r="AF11">
        <v>2.6384381338742391</v>
      </c>
      <c r="AG11">
        <v>12.238252000000003</v>
      </c>
      <c r="AH11">
        <v>20.88390475184794</v>
      </c>
      <c r="AI11">
        <v>0</v>
      </c>
      <c r="AJ11">
        <v>0</v>
      </c>
      <c r="AK11">
        <v>15.369527186761232</v>
      </c>
      <c r="AL11">
        <v>0</v>
      </c>
      <c r="AM11">
        <v>0</v>
      </c>
      <c r="AN11">
        <v>0</v>
      </c>
      <c r="AO11">
        <v>3.3257120000000011</v>
      </c>
      <c r="AP11">
        <v>3.4330920000000007</v>
      </c>
      <c r="AQ11">
        <v>4.4428317460317457</v>
      </c>
      <c r="AR11">
        <v>1.9726820652173913</v>
      </c>
      <c r="AS11">
        <v>2.000300327088909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691.07182634943581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4.54</v>
      </c>
      <c r="L12">
        <v>368.84104472176364</v>
      </c>
      <c r="M12">
        <v>13.69</v>
      </c>
      <c r="N12">
        <v>35.349999999999994</v>
      </c>
      <c r="O12">
        <v>0</v>
      </c>
      <c r="P12">
        <v>41.29999999999999</v>
      </c>
      <c r="Q12">
        <v>6.12</v>
      </c>
      <c r="R12">
        <v>12.62</v>
      </c>
      <c r="S12">
        <v>0</v>
      </c>
      <c r="T12">
        <v>0</v>
      </c>
      <c r="U12">
        <v>61.108465921927944</v>
      </c>
      <c r="V12">
        <v>4.3899999999999988</v>
      </c>
      <c r="W12">
        <v>13.37</v>
      </c>
      <c r="X12">
        <v>44.143068260809116</v>
      </c>
      <c r="Y12">
        <v>0</v>
      </c>
      <c r="Z12">
        <v>0</v>
      </c>
      <c r="AA12">
        <v>0</v>
      </c>
      <c r="AB12">
        <v>0.71490622655663916</v>
      </c>
      <c r="AC12">
        <v>0</v>
      </c>
      <c r="AD12">
        <v>2.7122271006813019</v>
      </c>
      <c r="AE12">
        <v>12.791034822104466</v>
      </c>
      <c r="AF12">
        <v>2.6384381338742391</v>
      </c>
      <c r="AG12">
        <v>12.238252000000003</v>
      </c>
      <c r="AH12">
        <v>13.922603167898629</v>
      </c>
      <c r="AI12">
        <v>0</v>
      </c>
      <c r="AJ12">
        <v>0</v>
      </c>
      <c r="AK12">
        <v>15.369527186761232</v>
      </c>
      <c r="AL12">
        <v>0</v>
      </c>
      <c r="AM12">
        <v>0</v>
      </c>
      <c r="AN12">
        <v>0</v>
      </c>
      <c r="AO12">
        <v>3.3257120000000011</v>
      </c>
      <c r="AP12">
        <v>3.4330920000000007</v>
      </c>
      <c r="AQ12">
        <v>4.4428317460317457</v>
      </c>
      <c r="AR12">
        <v>1.9726820652173913</v>
      </c>
      <c r="AS12">
        <v>2.000300327088909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681.03418568071538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2.4901185262757046</v>
      </c>
      <c r="L13">
        <v>281.33</v>
      </c>
      <c r="M13">
        <v>13.69</v>
      </c>
      <c r="N13">
        <v>35.349999999999994</v>
      </c>
      <c r="O13">
        <v>0</v>
      </c>
      <c r="P13">
        <v>41.29999999999999</v>
      </c>
      <c r="Q13">
        <v>6.12</v>
      </c>
      <c r="R13">
        <v>12.62</v>
      </c>
      <c r="S13">
        <v>0</v>
      </c>
      <c r="T13">
        <v>0</v>
      </c>
      <c r="U13">
        <v>61.108465921927944</v>
      </c>
      <c r="V13">
        <v>4.3899999999999988</v>
      </c>
      <c r="W13">
        <v>13.37</v>
      </c>
      <c r="X13">
        <v>44.143068260809116</v>
      </c>
      <c r="Y13">
        <v>0</v>
      </c>
      <c r="Z13">
        <v>0</v>
      </c>
      <c r="AA13">
        <v>0</v>
      </c>
      <c r="AB13">
        <v>0.71490622655663916</v>
      </c>
      <c r="AC13">
        <v>0</v>
      </c>
      <c r="AD13">
        <v>2.7122271006813019</v>
      </c>
      <c r="AE13">
        <v>12.791034822104466</v>
      </c>
      <c r="AF13">
        <v>2.6384381338742391</v>
      </c>
      <c r="AG13">
        <v>12.238252000000003</v>
      </c>
      <c r="AH13">
        <v>13.922603167898629</v>
      </c>
      <c r="AI13">
        <v>0</v>
      </c>
      <c r="AJ13">
        <v>0</v>
      </c>
      <c r="AK13">
        <v>15.369527186761232</v>
      </c>
      <c r="AL13">
        <v>0</v>
      </c>
      <c r="AM13">
        <v>0</v>
      </c>
      <c r="AN13">
        <v>0</v>
      </c>
      <c r="AO13">
        <v>3.3257120000000011</v>
      </c>
      <c r="AP13">
        <v>3.4330920000000007</v>
      </c>
      <c r="AQ13">
        <v>4.4428317460317457</v>
      </c>
      <c r="AR13">
        <v>1.5431711956521741</v>
      </c>
      <c r="AS13">
        <v>2.000300327088909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591.04374861566203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2.4901041013420291</v>
      </c>
      <c r="L14">
        <v>242.53</v>
      </c>
      <c r="M14">
        <v>13.69</v>
      </c>
      <c r="N14">
        <v>35.349999999999994</v>
      </c>
      <c r="O14">
        <v>0</v>
      </c>
      <c r="P14">
        <v>41.29999999999999</v>
      </c>
      <c r="Q14">
        <v>6.12</v>
      </c>
      <c r="R14">
        <v>12.62</v>
      </c>
      <c r="S14">
        <v>0</v>
      </c>
      <c r="T14">
        <v>0</v>
      </c>
      <c r="U14">
        <v>61.108465921927944</v>
      </c>
      <c r="V14">
        <v>4.3899999999999988</v>
      </c>
      <c r="W14">
        <v>13.37</v>
      </c>
      <c r="X14">
        <v>44.143068260809116</v>
      </c>
      <c r="Y14">
        <v>0</v>
      </c>
      <c r="Z14">
        <v>0</v>
      </c>
      <c r="AA14">
        <v>0</v>
      </c>
      <c r="AB14">
        <v>0.71490622655663916</v>
      </c>
      <c r="AC14">
        <v>0</v>
      </c>
      <c r="AD14">
        <v>2.7122271006813019</v>
      </c>
      <c r="AE14">
        <v>12.791034822104466</v>
      </c>
      <c r="AF14">
        <v>2.6384381338742391</v>
      </c>
      <c r="AG14">
        <v>12.238252000000003</v>
      </c>
      <c r="AH14">
        <v>13.922603167898629</v>
      </c>
      <c r="AI14">
        <v>0</v>
      </c>
      <c r="AJ14">
        <v>0</v>
      </c>
      <c r="AK14">
        <v>15.369527186761232</v>
      </c>
      <c r="AL14">
        <v>0</v>
      </c>
      <c r="AM14">
        <v>0</v>
      </c>
      <c r="AN14">
        <v>0</v>
      </c>
      <c r="AO14">
        <v>3.3257120000000011</v>
      </c>
      <c r="AP14">
        <v>3.4330920000000007</v>
      </c>
      <c r="AQ14">
        <v>4.4428317460317457</v>
      </c>
      <c r="AR14">
        <v>1.5431711956521741</v>
      </c>
      <c r="AS14">
        <v>2.000300327088909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552.24373419072833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2.4900988919337546</v>
      </c>
      <c r="L15">
        <v>213.42999999999995</v>
      </c>
      <c r="M15">
        <v>13.69</v>
      </c>
      <c r="N15">
        <v>35.349999999999994</v>
      </c>
      <c r="O15">
        <v>0</v>
      </c>
      <c r="P15">
        <v>41.29999999999999</v>
      </c>
      <c r="Q15">
        <v>6.12</v>
      </c>
      <c r="R15">
        <v>12.62</v>
      </c>
      <c r="S15">
        <v>0</v>
      </c>
      <c r="T15">
        <v>0</v>
      </c>
      <c r="U15">
        <v>61.108465921927944</v>
      </c>
      <c r="V15">
        <v>4.3899999999999988</v>
      </c>
      <c r="W15">
        <v>13.37</v>
      </c>
      <c r="X15">
        <v>44.143068260809116</v>
      </c>
      <c r="Y15">
        <v>0</v>
      </c>
      <c r="Z15">
        <v>0</v>
      </c>
      <c r="AA15">
        <v>0</v>
      </c>
      <c r="AB15">
        <v>0.71490622655663916</v>
      </c>
      <c r="AC15">
        <v>0</v>
      </c>
      <c r="AD15">
        <v>2.7122271006813019</v>
      </c>
      <c r="AE15">
        <v>12.791034822104466</v>
      </c>
      <c r="AF15">
        <v>2.6384381338742391</v>
      </c>
      <c r="AG15">
        <v>12.238252000000003</v>
      </c>
      <c r="AH15">
        <v>13.922603167898629</v>
      </c>
      <c r="AI15">
        <v>0</v>
      </c>
      <c r="AJ15">
        <v>0</v>
      </c>
      <c r="AK15">
        <v>15.369527186761232</v>
      </c>
      <c r="AL15">
        <v>0</v>
      </c>
      <c r="AM15">
        <v>0</v>
      </c>
      <c r="AN15">
        <v>0</v>
      </c>
      <c r="AO15">
        <v>3.3257120000000011</v>
      </c>
      <c r="AP15">
        <v>3.4330920000000007</v>
      </c>
      <c r="AQ15">
        <v>4.4428317460317457</v>
      </c>
      <c r="AR15">
        <v>1.5431711956521741</v>
      </c>
      <c r="AS15">
        <v>2.000300327088909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523.14372898132001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2.4901004396756887</v>
      </c>
      <c r="L16">
        <v>203.72</v>
      </c>
      <c r="M16">
        <v>13.69</v>
      </c>
      <c r="N16">
        <v>35.349999999999994</v>
      </c>
      <c r="O16">
        <v>0</v>
      </c>
      <c r="P16">
        <v>41.29999999999999</v>
      </c>
      <c r="Q16">
        <v>6.12</v>
      </c>
      <c r="R16">
        <v>12.62</v>
      </c>
      <c r="S16">
        <v>0</v>
      </c>
      <c r="T16">
        <v>0</v>
      </c>
      <c r="U16">
        <v>61.108465921927944</v>
      </c>
      <c r="V16">
        <v>4.3899999999999988</v>
      </c>
      <c r="W16">
        <v>13.37</v>
      </c>
      <c r="X16">
        <v>44.143068260809116</v>
      </c>
      <c r="Y16">
        <v>0</v>
      </c>
      <c r="Z16">
        <v>0</v>
      </c>
      <c r="AA16">
        <v>0</v>
      </c>
      <c r="AB16">
        <v>0.71490622655663916</v>
      </c>
      <c r="AC16">
        <v>0</v>
      </c>
      <c r="AD16">
        <v>2.7122271006813019</v>
      </c>
      <c r="AE16">
        <v>12.791034822104466</v>
      </c>
      <c r="AF16">
        <v>2.6384381338742391</v>
      </c>
      <c r="AG16">
        <v>12.238252000000003</v>
      </c>
      <c r="AH16">
        <v>13.922603167898629</v>
      </c>
      <c r="AI16">
        <v>0</v>
      </c>
      <c r="AJ16">
        <v>0</v>
      </c>
      <c r="AK16">
        <v>15.369527186761232</v>
      </c>
      <c r="AL16">
        <v>0</v>
      </c>
      <c r="AM16">
        <v>0</v>
      </c>
      <c r="AN16">
        <v>0</v>
      </c>
      <c r="AO16">
        <v>3.3257120000000011</v>
      </c>
      <c r="AP16">
        <v>3.4330920000000007</v>
      </c>
      <c r="AQ16">
        <v>4.4428317460317457</v>
      </c>
      <c r="AR16">
        <v>1.5431711956521741</v>
      </c>
      <c r="AS16">
        <v>2.000300327088909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513.43373052906202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2.4900996597958778</v>
      </c>
      <c r="L17">
        <v>194.02</v>
      </c>
      <c r="M17">
        <v>13.69</v>
      </c>
      <c r="N17">
        <v>35.349999999999994</v>
      </c>
      <c r="O17">
        <v>0</v>
      </c>
      <c r="P17">
        <v>41.29999999999999</v>
      </c>
      <c r="Q17">
        <v>6.12</v>
      </c>
      <c r="R17">
        <v>12.62</v>
      </c>
      <c r="S17">
        <v>0</v>
      </c>
      <c r="T17">
        <v>0</v>
      </c>
      <c r="U17">
        <v>61.108465921927944</v>
      </c>
      <c r="V17">
        <v>4.3899999999999988</v>
      </c>
      <c r="W17">
        <v>13.37</v>
      </c>
      <c r="X17">
        <v>44.143068260809116</v>
      </c>
      <c r="Y17">
        <v>0</v>
      </c>
      <c r="Z17">
        <v>0</v>
      </c>
      <c r="AA17">
        <v>0</v>
      </c>
      <c r="AB17">
        <v>0.71490622655663916</v>
      </c>
      <c r="AC17">
        <v>0</v>
      </c>
      <c r="AD17">
        <v>2.7122271006813019</v>
      </c>
      <c r="AE17">
        <v>12.791034822104466</v>
      </c>
      <c r="AF17">
        <v>2.6384381338742391</v>
      </c>
      <c r="AG17">
        <v>12.238252000000003</v>
      </c>
      <c r="AH17">
        <v>13.922603167898629</v>
      </c>
      <c r="AI17">
        <v>0</v>
      </c>
      <c r="AJ17">
        <v>0</v>
      </c>
      <c r="AK17">
        <v>15.369527186761232</v>
      </c>
      <c r="AL17">
        <v>0</v>
      </c>
      <c r="AM17">
        <v>0</v>
      </c>
      <c r="AN17">
        <v>0</v>
      </c>
      <c r="AO17">
        <v>3.3257120000000011</v>
      </c>
      <c r="AP17">
        <v>3.4330920000000007</v>
      </c>
      <c r="AQ17">
        <v>4.4428317460317457</v>
      </c>
      <c r="AR17">
        <v>1.5431711956521741</v>
      </c>
      <c r="AS17">
        <v>1.6014674397859057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503.3348968618792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2.4900992743800336</v>
      </c>
      <c r="L18">
        <v>174.62</v>
      </c>
      <c r="M18">
        <v>13.69</v>
      </c>
      <c r="N18">
        <v>35.349999999999994</v>
      </c>
      <c r="O18">
        <v>0</v>
      </c>
      <c r="P18">
        <v>41.29999999999999</v>
      </c>
      <c r="Q18">
        <v>6.12</v>
      </c>
      <c r="R18">
        <v>12.62</v>
      </c>
      <c r="S18">
        <v>0</v>
      </c>
      <c r="T18">
        <v>0</v>
      </c>
      <c r="U18">
        <v>61.108465921927944</v>
      </c>
      <c r="V18">
        <v>4.3899999999999988</v>
      </c>
      <c r="W18">
        <v>13.37</v>
      </c>
      <c r="X18">
        <v>44.143068260809116</v>
      </c>
      <c r="Y18">
        <v>0</v>
      </c>
      <c r="Z18">
        <v>0</v>
      </c>
      <c r="AA18">
        <v>0</v>
      </c>
      <c r="AB18">
        <v>0.71490622655663916</v>
      </c>
      <c r="AC18">
        <v>0</v>
      </c>
      <c r="AD18">
        <v>2.7122271006813019</v>
      </c>
      <c r="AE18">
        <v>12.791034822104466</v>
      </c>
      <c r="AF18">
        <v>2.6384381338742391</v>
      </c>
      <c r="AG18">
        <v>12.238252000000003</v>
      </c>
      <c r="AH18">
        <v>13.922603167898629</v>
      </c>
      <c r="AI18">
        <v>0</v>
      </c>
      <c r="AJ18">
        <v>0</v>
      </c>
      <c r="AK18">
        <v>15.369527186761232</v>
      </c>
      <c r="AL18">
        <v>0</v>
      </c>
      <c r="AM18">
        <v>0</v>
      </c>
      <c r="AN18">
        <v>0</v>
      </c>
      <c r="AO18">
        <v>3.2827600000000006</v>
      </c>
      <c r="AP18">
        <v>3.4330920000000007</v>
      </c>
      <c r="AQ18">
        <v>4.4428317460317457</v>
      </c>
      <c r="AR18">
        <v>1.5431711956521741</v>
      </c>
      <c r="AS18">
        <v>1.6014674397859057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483.89194447646332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2.4901016326530612</v>
      </c>
      <c r="L19">
        <v>218.28</v>
      </c>
      <c r="M19">
        <v>13.69</v>
      </c>
      <c r="N19">
        <v>35.349999999999994</v>
      </c>
      <c r="O19">
        <v>0</v>
      </c>
      <c r="P19">
        <v>41.29999999999999</v>
      </c>
      <c r="Q19">
        <v>6.12</v>
      </c>
      <c r="R19">
        <v>12.62</v>
      </c>
      <c r="S19">
        <v>0</v>
      </c>
      <c r="T19">
        <v>0</v>
      </c>
      <c r="U19">
        <v>61.108465921927944</v>
      </c>
      <c r="V19">
        <v>4.3899999999999988</v>
      </c>
      <c r="W19">
        <v>13.37</v>
      </c>
      <c r="X19">
        <v>44.143068260809116</v>
      </c>
      <c r="Y19">
        <v>0</v>
      </c>
      <c r="Z19">
        <v>0</v>
      </c>
      <c r="AA19">
        <v>0</v>
      </c>
      <c r="AB19">
        <v>0.71490622655663916</v>
      </c>
      <c r="AC19">
        <v>0</v>
      </c>
      <c r="AD19">
        <v>2.7122271006813019</v>
      </c>
      <c r="AE19">
        <v>12.791034822104466</v>
      </c>
      <c r="AF19">
        <v>2.6384381338742391</v>
      </c>
      <c r="AG19">
        <v>12.238252000000003</v>
      </c>
      <c r="AH19">
        <v>13.922603167898629</v>
      </c>
      <c r="AI19">
        <v>0</v>
      </c>
      <c r="AJ19">
        <v>0</v>
      </c>
      <c r="AK19">
        <v>15.369527186761232</v>
      </c>
      <c r="AL19">
        <v>0</v>
      </c>
      <c r="AM19">
        <v>0</v>
      </c>
      <c r="AN19">
        <v>0</v>
      </c>
      <c r="AO19">
        <v>3.2827600000000006</v>
      </c>
      <c r="AP19">
        <v>3.4330920000000007</v>
      </c>
      <c r="AQ19">
        <v>4.4428317460317457</v>
      </c>
      <c r="AR19">
        <v>1.5431711956521741</v>
      </c>
      <c r="AS19">
        <v>1.6014674397859057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527.55194683473633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2.4901024438410269</v>
      </c>
      <c r="L20">
        <v>203.72</v>
      </c>
      <c r="M20">
        <v>13.69</v>
      </c>
      <c r="N20">
        <v>35.349999999999994</v>
      </c>
      <c r="O20">
        <v>0</v>
      </c>
      <c r="P20">
        <v>41.29999999999999</v>
      </c>
      <c r="Q20">
        <v>6.12</v>
      </c>
      <c r="R20">
        <v>12.62</v>
      </c>
      <c r="S20">
        <v>0</v>
      </c>
      <c r="T20">
        <v>0</v>
      </c>
      <c r="U20">
        <v>61.108465921927944</v>
      </c>
      <c r="V20">
        <v>4.3899999999999988</v>
      </c>
      <c r="W20">
        <v>13.37</v>
      </c>
      <c r="X20">
        <v>44.143068260809116</v>
      </c>
      <c r="Y20">
        <v>0</v>
      </c>
      <c r="Z20">
        <v>0</v>
      </c>
      <c r="AA20">
        <v>0</v>
      </c>
      <c r="AB20">
        <v>0.71490622655663916</v>
      </c>
      <c r="AC20">
        <v>0</v>
      </c>
      <c r="AD20">
        <v>2.7122271006813019</v>
      </c>
      <c r="AE20">
        <v>12.791034822104466</v>
      </c>
      <c r="AF20">
        <v>2.6384381338742391</v>
      </c>
      <c r="AG20">
        <v>12.238252000000003</v>
      </c>
      <c r="AH20">
        <v>13.922603167898629</v>
      </c>
      <c r="AI20">
        <v>0</v>
      </c>
      <c r="AJ20">
        <v>0</v>
      </c>
      <c r="AK20">
        <v>15.369527186761232</v>
      </c>
      <c r="AL20">
        <v>0</v>
      </c>
      <c r="AM20">
        <v>0</v>
      </c>
      <c r="AN20">
        <v>0</v>
      </c>
      <c r="AO20">
        <v>3.2827600000000006</v>
      </c>
      <c r="AP20">
        <v>3.4330920000000007</v>
      </c>
      <c r="AQ20">
        <v>4.4428317460317457</v>
      </c>
      <c r="AR20">
        <v>1.5431711956521741</v>
      </c>
      <c r="AS20">
        <v>1.6014674397859057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512.99194764592426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2.4901028543103805</v>
      </c>
      <c r="L21">
        <v>194.02</v>
      </c>
      <c r="M21">
        <v>13.69</v>
      </c>
      <c r="N21">
        <v>35.349999999999994</v>
      </c>
      <c r="O21">
        <v>0</v>
      </c>
      <c r="P21">
        <v>41.29999999999999</v>
      </c>
      <c r="Q21">
        <v>6.12</v>
      </c>
      <c r="R21">
        <v>12.62</v>
      </c>
      <c r="S21">
        <v>0</v>
      </c>
      <c r="T21">
        <v>0</v>
      </c>
      <c r="U21">
        <v>61.108465921927944</v>
      </c>
      <c r="V21">
        <v>4.3899999999999988</v>
      </c>
      <c r="W21">
        <v>13.37</v>
      </c>
      <c r="X21">
        <v>44.143068260809116</v>
      </c>
      <c r="Y21">
        <v>0</v>
      </c>
      <c r="Z21">
        <v>0</v>
      </c>
      <c r="AA21">
        <v>0</v>
      </c>
      <c r="AB21">
        <v>0.71490622655663916</v>
      </c>
      <c r="AC21">
        <v>0</v>
      </c>
      <c r="AD21">
        <v>2.7122271006813019</v>
      </c>
      <c r="AE21">
        <v>12.791034822104466</v>
      </c>
      <c r="AF21">
        <v>2.6384381338742391</v>
      </c>
      <c r="AG21">
        <v>12.238252000000003</v>
      </c>
      <c r="AH21">
        <v>13.922603167898629</v>
      </c>
      <c r="AI21">
        <v>0</v>
      </c>
      <c r="AJ21">
        <v>0</v>
      </c>
      <c r="AK21">
        <v>15.369527186761232</v>
      </c>
      <c r="AL21">
        <v>0</v>
      </c>
      <c r="AM21">
        <v>0</v>
      </c>
      <c r="AN21">
        <v>0</v>
      </c>
      <c r="AO21">
        <v>3.2367400000000011</v>
      </c>
      <c r="AP21">
        <v>3.4330920000000007</v>
      </c>
      <c r="AQ21">
        <v>4.4428317460317457</v>
      </c>
      <c r="AR21">
        <v>1.5431711956521741</v>
      </c>
      <c r="AS21">
        <v>1.6014674397859057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503.24592805639361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2.4901028543103805</v>
      </c>
      <c r="L22">
        <v>184.32</v>
      </c>
      <c r="M22">
        <v>13.69</v>
      </c>
      <c r="N22">
        <v>35.349999999999994</v>
      </c>
      <c r="O22">
        <v>0</v>
      </c>
      <c r="P22">
        <v>41.29999999999999</v>
      </c>
      <c r="Q22">
        <v>6.12</v>
      </c>
      <c r="R22">
        <v>12.62</v>
      </c>
      <c r="S22">
        <v>0</v>
      </c>
      <c r="T22">
        <v>0</v>
      </c>
      <c r="U22">
        <v>61.108465921927944</v>
      </c>
      <c r="V22">
        <v>4.3899999999999988</v>
      </c>
      <c r="W22">
        <v>13.37</v>
      </c>
      <c r="X22">
        <v>44.143068260809116</v>
      </c>
      <c r="Y22">
        <v>0</v>
      </c>
      <c r="Z22">
        <v>0</v>
      </c>
      <c r="AA22">
        <v>0</v>
      </c>
      <c r="AB22">
        <v>0.71490622655663916</v>
      </c>
      <c r="AC22">
        <v>0</v>
      </c>
      <c r="AD22">
        <v>2.7122271006813019</v>
      </c>
      <c r="AE22">
        <v>12.791034822104466</v>
      </c>
      <c r="AF22">
        <v>2.6384381338742391</v>
      </c>
      <c r="AG22">
        <v>12.238252000000003</v>
      </c>
      <c r="AH22">
        <v>13.922603167898629</v>
      </c>
      <c r="AI22">
        <v>0</v>
      </c>
      <c r="AJ22">
        <v>0</v>
      </c>
      <c r="AK22">
        <v>15.369527186761232</v>
      </c>
      <c r="AL22">
        <v>0</v>
      </c>
      <c r="AM22">
        <v>0</v>
      </c>
      <c r="AN22">
        <v>0</v>
      </c>
      <c r="AO22">
        <v>3.2367400000000011</v>
      </c>
      <c r="AP22">
        <v>3.4330920000000007</v>
      </c>
      <c r="AQ22">
        <v>4.4428317460317457</v>
      </c>
      <c r="AR22">
        <v>1.5431711956521741</v>
      </c>
      <c r="AS22">
        <v>1.6014674397859057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493.54592805639368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2.4901004396756887</v>
      </c>
      <c r="L23">
        <v>174.62</v>
      </c>
      <c r="M23">
        <v>13.69</v>
      </c>
      <c r="N23">
        <v>35.349999999999994</v>
      </c>
      <c r="O23">
        <v>0</v>
      </c>
      <c r="P23">
        <v>41.29999999999999</v>
      </c>
      <c r="Q23">
        <v>6.12</v>
      </c>
      <c r="R23">
        <v>12.62</v>
      </c>
      <c r="S23">
        <v>0</v>
      </c>
      <c r="T23">
        <v>0</v>
      </c>
      <c r="U23">
        <v>61.108465921927944</v>
      </c>
      <c r="V23">
        <v>4.3899999999999988</v>
      </c>
      <c r="W23">
        <v>13.37</v>
      </c>
      <c r="X23">
        <v>44.143068260809116</v>
      </c>
      <c r="Y23">
        <v>0</v>
      </c>
      <c r="Z23">
        <v>0</v>
      </c>
      <c r="AA23">
        <v>0</v>
      </c>
      <c r="AB23">
        <v>0.71490622655663916</v>
      </c>
      <c r="AC23">
        <v>0</v>
      </c>
      <c r="AD23">
        <v>2.7122271006813019</v>
      </c>
      <c r="AE23">
        <v>12.791034822104466</v>
      </c>
      <c r="AF23">
        <v>2.6384381338742391</v>
      </c>
      <c r="AG23">
        <v>12.238252000000003</v>
      </c>
      <c r="AH23">
        <v>13.922603167898629</v>
      </c>
      <c r="AI23">
        <v>0</v>
      </c>
      <c r="AJ23">
        <v>0</v>
      </c>
      <c r="AK23">
        <v>15.369527186761232</v>
      </c>
      <c r="AL23">
        <v>0</v>
      </c>
      <c r="AM23">
        <v>0</v>
      </c>
      <c r="AN23">
        <v>0</v>
      </c>
      <c r="AO23">
        <v>3.1937880000000005</v>
      </c>
      <c r="AP23">
        <v>3.4330920000000007</v>
      </c>
      <c r="AQ23">
        <v>4.4428317460317457</v>
      </c>
      <c r="AR23">
        <v>1.5431711956521741</v>
      </c>
      <c r="AS23">
        <v>1.6014674397859057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483.80297364175897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2.4901004396756887</v>
      </c>
      <c r="L24">
        <v>174.62</v>
      </c>
      <c r="M24">
        <v>13.69</v>
      </c>
      <c r="N24">
        <v>35.349999999999994</v>
      </c>
      <c r="O24">
        <v>0</v>
      </c>
      <c r="P24">
        <v>41.29999999999999</v>
      </c>
      <c r="Q24">
        <v>6.12</v>
      </c>
      <c r="R24">
        <v>12.62</v>
      </c>
      <c r="S24">
        <v>0</v>
      </c>
      <c r="T24">
        <v>0</v>
      </c>
      <c r="U24">
        <v>61.108465921927944</v>
      </c>
      <c r="V24">
        <v>4.3899999999999988</v>
      </c>
      <c r="W24">
        <v>13.37</v>
      </c>
      <c r="X24">
        <v>44.143068260809116</v>
      </c>
      <c r="Y24">
        <v>0</v>
      </c>
      <c r="Z24">
        <v>0.32829545454545461</v>
      </c>
      <c r="AA24">
        <v>0</v>
      </c>
      <c r="AB24">
        <v>0.71490622655663916</v>
      </c>
      <c r="AC24">
        <v>0</v>
      </c>
      <c r="AD24">
        <v>2.7122271006813019</v>
      </c>
      <c r="AE24">
        <v>12.791034822104466</v>
      </c>
      <c r="AF24">
        <v>2.6384381338742391</v>
      </c>
      <c r="AG24">
        <v>12.238252000000003</v>
      </c>
      <c r="AH24">
        <v>13.922603167898629</v>
      </c>
      <c r="AI24">
        <v>0.75788059701492538</v>
      </c>
      <c r="AJ24">
        <v>0</v>
      </c>
      <c r="AK24">
        <v>15.369527186761232</v>
      </c>
      <c r="AL24">
        <v>0</v>
      </c>
      <c r="AM24">
        <v>0</v>
      </c>
      <c r="AN24">
        <v>0</v>
      </c>
      <c r="AO24">
        <v>3.1078840000000008</v>
      </c>
      <c r="AP24">
        <v>3.4330920000000007</v>
      </c>
      <c r="AQ24">
        <v>4.4428317460317457</v>
      </c>
      <c r="AR24">
        <v>1.5431711956521741</v>
      </c>
      <c r="AS24">
        <v>1.6014674397859057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484.80324569331941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2.4901000482160076</v>
      </c>
      <c r="L25">
        <v>174.62</v>
      </c>
      <c r="M25">
        <v>13.69</v>
      </c>
      <c r="N25">
        <v>35.349999999999994</v>
      </c>
      <c r="O25">
        <v>0</v>
      </c>
      <c r="P25">
        <v>41.29999999999999</v>
      </c>
      <c r="Q25">
        <v>6.12</v>
      </c>
      <c r="R25">
        <v>12.62</v>
      </c>
      <c r="S25">
        <v>0</v>
      </c>
      <c r="T25">
        <v>0</v>
      </c>
      <c r="U25">
        <v>61.108465921927944</v>
      </c>
      <c r="V25">
        <v>4.3899999999999988</v>
      </c>
      <c r="W25">
        <v>13.37</v>
      </c>
      <c r="X25">
        <v>44.143068260809116</v>
      </c>
      <c r="Y25">
        <v>0</v>
      </c>
      <c r="Z25">
        <v>1.9421590909090909</v>
      </c>
      <c r="AA25">
        <v>0</v>
      </c>
      <c r="AB25">
        <v>3.9212453113278309</v>
      </c>
      <c r="AC25">
        <v>2.8810059682739126</v>
      </c>
      <c r="AD25">
        <v>5.4244542013626038</v>
      </c>
      <c r="AE25">
        <v>12.791034822104466</v>
      </c>
      <c r="AF25">
        <v>2.6384381338742391</v>
      </c>
      <c r="AG25">
        <v>12.238252000000003</v>
      </c>
      <c r="AH25">
        <v>20.88390475184794</v>
      </c>
      <c r="AI25">
        <v>1.8931673212882953</v>
      </c>
      <c r="AJ25">
        <v>0</v>
      </c>
      <c r="AK25">
        <v>15.369527186761232</v>
      </c>
      <c r="AL25">
        <v>0</v>
      </c>
      <c r="AM25">
        <v>0</v>
      </c>
      <c r="AN25">
        <v>0</v>
      </c>
      <c r="AO25">
        <v>3.0434560000000004</v>
      </c>
      <c r="AP25">
        <v>3.4330920000000007</v>
      </c>
      <c r="AQ25">
        <v>4.4428317460317457</v>
      </c>
      <c r="AR25">
        <v>1.5431711956521741</v>
      </c>
      <c r="AS25">
        <v>1.6014674397859057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503.24884140017241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2.4901036851967522</v>
      </c>
      <c r="L26">
        <v>145.52000000000001</v>
      </c>
      <c r="M26">
        <v>13.69</v>
      </c>
      <c r="N26">
        <v>35.349999999999994</v>
      </c>
      <c r="O26">
        <v>0</v>
      </c>
      <c r="P26">
        <v>41.29999999999999</v>
      </c>
      <c r="Q26">
        <v>6.12</v>
      </c>
      <c r="R26">
        <v>12.62</v>
      </c>
      <c r="S26">
        <v>0</v>
      </c>
      <c r="T26">
        <v>0</v>
      </c>
      <c r="U26">
        <v>61.108465921927944</v>
      </c>
      <c r="V26">
        <v>4.3899999999999988</v>
      </c>
      <c r="W26">
        <v>13.37</v>
      </c>
      <c r="X26">
        <v>44.143068260809116</v>
      </c>
      <c r="Y26">
        <v>0</v>
      </c>
      <c r="Z26">
        <v>1.9421590909090909</v>
      </c>
      <c r="AA26">
        <v>3.5276371308016876</v>
      </c>
      <c r="AB26">
        <v>7.839422355588896</v>
      </c>
      <c r="AC26">
        <v>5.7620119365478253</v>
      </c>
      <c r="AD26">
        <v>8.1796351249053743</v>
      </c>
      <c r="AE26">
        <v>12.791034822104466</v>
      </c>
      <c r="AF26">
        <v>5.2830121703853941</v>
      </c>
      <c r="AG26">
        <v>12.238252000000003</v>
      </c>
      <c r="AH26">
        <v>26.467672439281941</v>
      </c>
      <c r="AI26">
        <v>14.586900235663785</v>
      </c>
      <c r="AJ26">
        <v>0</v>
      </c>
      <c r="AK26">
        <v>15.369527186761232</v>
      </c>
      <c r="AL26">
        <v>0</v>
      </c>
      <c r="AM26">
        <v>0</v>
      </c>
      <c r="AN26">
        <v>0</v>
      </c>
      <c r="AO26">
        <v>2.8685800000000006</v>
      </c>
      <c r="AP26">
        <v>3.4330920000000007</v>
      </c>
      <c r="AQ26">
        <v>4.4428317460317457</v>
      </c>
      <c r="AR26">
        <v>1.5431711956521741</v>
      </c>
      <c r="AS26">
        <v>1.6014674397859057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507.97804474235329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2.4900000000000002</v>
      </c>
      <c r="L27">
        <v>145.52000000000001</v>
      </c>
      <c r="M27">
        <v>13.69</v>
      </c>
      <c r="N27">
        <v>35.349999999999994</v>
      </c>
      <c r="O27">
        <v>0</v>
      </c>
      <c r="P27">
        <v>41.29999999999999</v>
      </c>
      <c r="Q27">
        <v>6.12</v>
      </c>
      <c r="R27">
        <v>12.62</v>
      </c>
      <c r="S27">
        <v>0</v>
      </c>
      <c r="T27">
        <v>0</v>
      </c>
      <c r="U27">
        <v>61.108465921927944</v>
      </c>
      <c r="V27">
        <v>4.3899999999999988</v>
      </c>
      <c r="W27">
        <v>13.37</v>
      </c>
      <c r="X27">
        <v>44.143068260809116</v>
      </c>
      <c r="Y27">
        <v>0</v>
      </c>
      <c r="Z27">
        <v>5.8234090909090916</v>
      </c>
      <c r="AA27">
        <v>4.1810168776371306</v>
      </c>
      <c r="AB27">
        <v>12.141132783195797</v>
      </c>
      <c r="AC27">
        <v>9.0971061724517046</v>
      </c>
      <c r="AD27">
        <v>11.20481150643452</v>
      </c>
      <c r="AE27">
        <v>14.711684330052993</v>
      </c>
      <c r="AF27">
        <v>7.9214503042596345</v>
      </c>
      <c r="AG27">
        <v>12.238252000000003</v>
      </c>
      <c r="AH27">
        <v>34.806507919746572</v>
      </c>
      <c r="AI27">
        <v>14.586900235663785</v>
      </c>
      <c r="AJ27">
        <v>0</v>
      </c>
      <c r="AK27">
        <v>15.369527186761232</v>
      </c>
      <c r="AL27">
        <v>0</v>
      </c>
      <c r="AM27">
        <v>0</v>
      </c>
      <c r="AN27">
        <v>0</v>
      </c>
      <c r="AO27">
        <v>2.7581320000000007</v>
      </c>
      <c r="AP27">
        <v>3.8871560000000009</v>
      </c>
      <c r="AQ27">
        <v>9.2661269841269824</v>
      </c>
      <c r="AR27">
        <v>1.5431711956521741</v>
      </c>
      <c r="AS27">
        <v>1.6014674397859057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541.23938620941465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2.4900000000000002</v>
      </c>
      <c r="L28">
        <v>116.42</v>
      </c>
      <c r="M28">
        <v>13.69</v>
      </c>
      <c r="N28">
        <v>35.349999999999994</v>
      </c>
      <c r="O28">
        <v>0</v>
      </c>
      <c r="P28">
        <v>41.29999999999999</v>
      </c>
      <c r="Q28">
        <v>6.12</v>
      </c>
      <c r="R28">
        <v>12.62</v>
      </c>
      <c r="S28">
        <v>0</v>
      </c>
      <c r="T28">
        <v>0</v>
      </c>
      <c r="U28">
        <v>61.108465921927944</v>
      </c>
      <c r="V28">
        <v>4.3899999999999988</v>
      </c>
      <c r="W28">
        <v>13.37</v>
      </c>
      <c r="X28">
        <v>44.143068260809116</v>
      </c>
      <c r="Y28">
        <v>0</v>
      </c>
      <c r="Z28">
        <v>5.8234090909090916</v>
      </c>
      <c r="AA28">
        <v>4.1810168776371306</v>
      </c>
      <c r="AB28">
        <v>12.141132783195797</v>
      </c>
      <c r="AC28">
        <v>9.0971061724517046</v>
      </c>
      <c r="AD28">
        <v>11.20481150643452</v>
      </c>
      <c r="AE28">
        <v>14.711684330052993</v>
      </c>
      <c r="AF28">
        <v>7.9214503042596345</v>
      </c>
      <c r="AG28">
        <v>12.238252000000003</v>
      </c>
      <c r="AH28">
        <v>34.806507919746572</v>
      </c>
      <c r="AI28">
        <v>14.586900235663785</v>
      </c>
      <c r="AJ28">
        <v>0</v>
      </c>
      <c r="AK28">
        <v>15.369527186761232</v>
      </c>
      <c r="AL28">
        <v>0</v>
      </c>
      <c r="AM28">
        <v>0</v>
      </c>
      <c r="AN28">
        <v>0</v>
      </c>
      <c r="AO28">
        <v>2.6660920000000004</v>
      </c>
      <c r="AP28">
        <v>3.8871560000000009</v>
      </c>
      <c r="AQ28">
        <v>9.2661269841269824</v>
      </c>
      <c r="AR28">
        <v>1.9726820652173913</v>
      </c>
      <c r="AS28">
        <v>1.6014674397859057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512.47685707897983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2.4901219094247242</v>
      </c>
      <c r="L29">
        <v>116.42</v>
      </c>
      <c r="M29">
        <v>13.69</v>
      </c>
      <c r="N29">
        <v>35.349999999999994</v>
      </c>
      <c r="O29">
        <v>0</v>
      </c>
      <c r="P29">
        <v>41.29999999999999</v>
      </c>
      <c r="Q29">
        <v>6.12</v>
      </c>
      <c r="R29">
        <v>12.62</v>
      </c>
      <c r="S29">
        <v>0</v>
      </c>
      <c r="T29">
        <v>0</v>
      </c>
      <c r="U29">
        <v>61.108465921927944</v>
      </c>
      <c r="V29">
        <v>4.3899999999999988</v>
      </c>
      <c r="W29">
        <v>13.37</v>
      </c>
      <c r="X29">
        <v>44.143068260809116</v>
      </c>
      <c r="Y29">
        <v>0</v>
      </c>
      <c r="Z29">
        <v>5.8234090909090916</v>
      </c>
      <c r="AA29">
        <v>4.1810168776371306</v>
      </c>
      <c r="AB29">
        <v>12.141132783195797</v>
      </c>
      <c r="AC29">
        <v>9.0971061724517046</v>
      </c>
      <c r="AD29">
        <v>11.20481150643452</v>
      </c>
      <c r="AE29">
        <v>14.711684330052993</v>
      </c>
      <c r="AF29">
        <v>7.9214503042596345</v>
      </c>
      <c r="AG29">
        <v>12.238252000000003</v>
      </c>
      <c r="AH29">
        <v>34.806507919746572</v>
      </c>
      <c r="AI29">
        <v>14.586900235663785</v>
      </c>
      <c r="AJ29">
        <v>0</v>
      </c>
      <c r="AK29">
        <v>15.369527186761232</v>
      </c>
      <c r="AL29">
        <v>0</v>
      </c>
      <c r="AM29">
        <v>0</v>
      </c>
      <c r="AN29">
        <v>0</v>
      </c>
      <c r="AO29">
        <v>2.6660920000000004</v>
      </c>
      <c r="AP29">
        <v>3.8871560000000009</v>
      </c>
      <c r="AQ29">
        <v>9.2661269841269824</v>
      </c>
      <c r="AR29">
        <v>2.954421195652174</v>
      </c>
      <c r="AS29">
        <v>1.6014674397859057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513.45871811883933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2.4901219094247242</v>
      </c>
      <c r="L30">
        <v>116.42</v>
      </c>
      <c r="M30">
        <v>13.69</v>
      </c>
      <c r="N30">
        <v>35.349999999999994</v>
      </c>
      <c r="O30">
        <v>0</v>
      </c>
      <c r="P30">
        <v>41.29999999999999</v>
      </c>
      <c r="Q30">
        <v>6.12</v>
      </c>
      <c r="R30">
        <v>12.62</v>
      </c>
      <c r="S30">
        <v>0</v>
      </c>
      <c r="T30">
        <v>0</v>
      </c>
      <c r="U30">
        <v>61.108465921927944</v>
      </c>
      <c r="V30">
        <v>4.3899999999999988</v>
      </c>
      <c r="W30">
        <v>13.37</v>
      </c>
      <c r="X30">
        <v>44.143068260809116</v>
      </c>
      <c r="Y30">
        <v>0</v>
      </c>
      <c r="Z30">
        <v>5.8234090909090916</v>
      </c>
      <c r="AA30">
        <v>4.1810168776371306</v>
      </c>
      <c r="AB30">
        <v>12.141132783195797</v>
      </c>
      <c r="AC30">
        <v>9.0971061724517046</v>
      </c>
      <c r="AD30">
        <v>11.20481150643452</v>
      </c>
      <c r="AE30">
        <v>14.711684330052993</v>
      </c>
      <c r="AF30">
        <v>7.9214503042596345</v>
      </c>
      <c r="AG30">
        <v>12.238252000000003</v>
      </c>
      <c r="AH30">
        <v>34.806507919746572</v>
      </c>
      <c r="AI30">
        <v>9.8524477611940302</v>
      </c>
      <c r="AJ30">
        <v>0</v>
      </c>
      <c r="AK30">
        <v>15.369527186761232</v>
      </c>
      <c r="AL30">
        <v>0</v>
      </c>
      <c r="AM30">
        <v>0</v>
      </c>
      <c r="AN30">
        <v>0</v>
      </c>
      <c r="AO30">
        <v>2.6967720000000002</v>
      </c>
      <c r="AP30">
        <v>3.8871560000000009</v>
      </c>
      <c r="AQ30">
        <v>9.1311238095238085</v>
      </c>
      <c r="AR30">
        <v>14.456108695652174</v>
      </c>
      <c r="AS30">
        <v>1.6014674397859057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520.12162996976633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2.4901242701003143</v>
      </c>
      <c r="L31">
        <v>164.92</v>
      </c>
      <c r="M31">
        <v>13.69</v>
      </c>
      <c r="N31">
        <v>35.349999999999994</v>
      </c>
      <c r="O31">
        <v>0</v>
      </c>
      <c r="P31">
        <v>41.29999999999999</v>
      </c>
      <c r="Q31">
        <v>6.12</v>
      </c>
      <c r="R31">
        <v>12.62</v>
      </c>
      <c r="S31">
        <v>0</v>
      </c>
      <c r="T31">
        <v>0</v>
      </c>
      <c r="U31">
        <v>61.108465921927944</v>
      </c>
      <c r="V31">
        <v>4.3899999999999988</v>
      </c>
      <c r="W31">
        <v>13.37</v>
      </c>
      <c r="X31">
        <v>44.143068260809116</v>
      </c>
      <c r="Y31">
        <v>0</v>
      </c>
      <c r="Z31">
        <v>1.9421590909090909</v>
      </c>
      <c r="AA31">
        <v>3.5276371308016876</v>
      </c>
      <c r="AB31">
        <v>11.760667666916726</v>
      </c>
      <c r="AC31">
        <v>5.7620119365478253</v>
      </c>
      <c r="AD31">
        <v>8.1796351249053743</v>
      </c>
      <c r="AE31">
        <v>12.791034822104466</v>
      </c>
      <c r="AF31">
        <v>2.9360294117647059</v>
      </c>
      <c r="AG31">
        <v>12.238252000000003</v>
      </c>
      <c r="AH31">
        <v>34.806507919746572</v>
      </c>
      <c r="AI31">
        <v>9.8524477611940302</v>
      </c>
      <c r="AJ31">
        <v>0</v>
      </c>
      <c r="AK31">
        <v>15.369527186761232</v>
      </c>
      <c r="AL31">
        <v>0</v>
      </c>
      <c r="AM31">
        <v>0</v>
      </c>
      <c r="AN31">
        <v>0</v>
      </c>
      <c r="AO31">
        <v>2.7826760000000008</v>
      </c>
      <c r="AP31">
        <v>3.4330920000000007</v>
      </c>
      <c r="AQ31">
        <v>4.4428317460317457</v>
      </c>
      <c r="AR31">
        <v>14.456108695652174</v>
      </c>
      <c r="AS31">
        <v>1.6014674397859057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545.38374438595883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2.4901201969492179</v>
      </c>
      <c r="L32">
        <v>164.92</v>
      </c>
      <c r="M32">
        <v>13.69</v>
      </c>
      <c r="N32">
        <v>35.349999999999994</v>
      </c>
      <c r="O32">
        <v>0</v>
      </c>
      <c r="P32">
        <v>41.29999999999999</v>
      </c>
      <c r="Q32">
        <v>6.12</v>
      </c>
      <c r="R32">
        <v>12.62</v>
      </c>
      <c r="S32">
        <v>0</v>
      </c>
      <c r="T32">
        <v>0</v>
      </c>
      <c r="U32">
        <v>61.108465921927944</v>
      </c>
      <c r="V32">
        <v>4.3899999999999988</v>
      </c>
      <c r="W32">
        <v>13.37</v>
      </c>
      <c r="X32">
        <v>44.143068260809116</v>
      </c>
      <c r="Y32">
        <v>0</v>
      </c>
      <c r="Z32">
        <v>1.9421590909090909</v>
      </c>
      <c r="AA32">
        <v>0</v>
      </c>
      <c r="AB32">
        <v>7.839422355588896</v>
      </c>
      <c r="AC32">
        <v>2.8810059682739126</v>
      </c>
      <c r="AD32">
        <v>5.4244542013626038</v>
      </c>
      <c r="AE32">
        <v>12.791034822104466</v>
      </c>
      <c r="AF32">
        <v>2.6384381338742391</v>
      </c>
      <c r="AG32">
        <v>12.238252000000003</v>
      </c>
      <c r="AH32">
        <v>26.409380359028514</v>
      </c>
      <c r="AI32">
        <v>1.5157611940298508</v>
      </c>
      <c r="AJ32">
        <v>0</v>
      </c>
      <c r="AK32">
        <v>15.369527186761232</v>
      </c>
      <c r="AL32">
        <v>0</v>
      </c>
      <c r="AM32">
        <v>0</v>
      </c>
      <c r="AN32">
        <v>0</v>
      </c>
      <c r="AO32">
        <v>2.8409680000000002</v>
      </c>
      <c r="AP32">
        <v>3.4330920000000007</v>
      </c>
      <c r="AQ32">
        <v>0</v>
      </c>
      <c r="AR32">
        <v>3.2857581521739134</v>
      </c>
      <c r="AS32">
        <v>1.6014674397859057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499.71237528357881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2.4900000000000002</v>
      </c>
      <c r="L33">
        <v>164.92</v>
      </c>
      <c r="M33">
        <v>13.69</v>
      </c>
      <c r="N33">
        <v>35.349999999999994</v>
      </c>
      <c r="O33">
        <v>0</v>
      </c>
      <c r="P33">
        <v>41.29999999999999</v>
      </c>
      <c r="Q33">
        <v>6.12</v>
      </c>
      <c r="R33">
        <v>12.62</v>
      </c>
      <c r="S33">
        <v>0</v>
      </c>
      <c r="T33">
        <v>0</v>
      </c>
      <c r="U33">
        <v>61.108465921927944</v>
      </c>
      <c r="V33">
        <v>4.3899999999999988</v>
      </c>
      <c r="W33">
        <v>13.37</v>
      </c>
      <c r="X33">
        <v>44.143068260809116</v>
      </c>
      <c r="Y33">
        <v>0</v>
      </c>
      <c r="Z33">
        <v>1.9421590909090909</v>
      </c>
      <c r="AA33">
        <v>0</v>
      </c>
      <c r="AB33">
        <v>3.5714628657164287</v>
      </c>
      <c r="AC33">
        <v>2.8810059682739126</v>
      </c>
      <c r="AD33">
        <v>5.4244542013626038</v>
      </c>
      <c r="AE33">
        <v>12.791034822104466</v>
      </c>
      <c r="AF33">
        <v>2.6384381338742391</v>
      </c>
      <c r="AG33">
        <v>12.238252000000003</v>
      </c>
      <c r="AH33">
        <v>20.88390475184794</v>
      </c>
      <c r="AI33">
        <v>0.75788059701492538</v>
      </c>
      <c r="AJ33">
        <v>0</v>
      </c>
      <c r="AK33">
        <v>15.369527186761232</v>
      </c>
      <c r="AL33">
        <v>0</v>
      </c>
      <c r="AM33">
        <v>0</v>
      </c>
      <c r="AN33">
        <v>0</v>
      </c>
      <c r="AO33">
        <v>2.9452800000000008</v>
      </c>
      <c r="AP33">
        <v>3.4330920000000007</v>
      </c>
      <c r="AQ33">
        <v>0</v>
      </c>
      <c r="AR33">
        <v>2.300951086956522</v>
      </c>
      <c r="AS33">
        <v>1.6014674397859057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488.28044432734436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2.4901045296167248</v>
      </c>
      <c r="L34">
        <v>164.92</v>
      </c>
      <c r="M34">
        <v>13.69</v>
      </c>
      <c r="N34">
        <v>35.349999999999994</v>
      </c>
      <c r="O34">
        <v>0</v>
      </c>
      <c r="P34">
        <v>41.29999999999999</v>
      </c>
      <c r="Q34">
        <v>6.12</v>
      </c>
      <c r="R34">
        <v>12.62</v>
      </c>
      <c r="S34">
        <v>0</v>
      </c>
      <c r="T34">
        <v>0</v>
      </c>
      <c r="U34">
        <v>61.108465921927944</v>
      </c>
      <c r="V34">
        <v>4.3899999999999988</v>
      </c>
      <c r="W34">
        <v>13.37</v>
      </c>
      <c r="X34">
        <v>44.143068260809116</v>
      </c>
      <c r="Y34">
        <v>0</v>
      </c>
      <c r="Z34">
        <v>1.9421590909090909</v>
      </c>
      <c r="AA34">
        <v>0</v>
      </c>
      <c r="AB34">
        <v>3.5714628657164287</v>
      </c>
      <c r="AC34">
        <v>2.8810059682739126</v>
      </c>
      <c r="AD34">
        <v>5.4244542013626038</v>
      </c>
      <c r="AE34">
        <v>12.791034822104466</v>
      </c>
      <c r="AF34">
        <v>2.6384381338742391</v>
      </c>
      <c r="AG34">
        <v>12.238252000000003</v>
      </c>
      <c r="AH34">
        <v>20.88390475184794</v>
      </c>
      <c r="AI34">
        <v>0</v>
      </c>
      <c r="AJ34">
        <v>0</v>
      </c>
      <c r="AK34">
        <v>15.369527186761232</v>
      </c>
      <c r="AL34">
        <v>0</v>
      </c>
      <c r="AM34">
        <v>0</v>
      </c>
      <c r="AN34">
        <v>0</v>
      </c>
      <c r="AO34">
        <v>3.0618640000000013</v>
      </c>
      <c r="AP34">
        <v>3.4330920000000007</v>
      </c>
      <c r="AQ34">
        <v>0</v>
      </c>
      <c r="AR34">
        <v>2.300951086956522</v>
      </c>
      <c r="AS34">
        <v>1.6014674397859057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487.63925225994609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3.11</v>
      </c>
      <c r="L35">
        <v>164.92</v>
      </c>
      <c r="M35">
        <v>13.69</v>
      </c>
      <c r="N35">
        <v>35.349999999999994</v>
      </c>
      <c r="O35">
        <v>0</v>
      </c>
      <c r="P35">
        <v>41.29999999999999</v>
      </c>
      <c r="Q35">
        <v>6.12</v>
      </c>
      <c r="R35">
        <v>12.62</v>
      </c>
      <c r="S35">
        <v>0</v>
      </c>
      <c r="T35">
        <v>0</v>
      </c>
      <c r="U35">
        <v>61.108465921927944</v>
      </c>
      <c r="V35">
        <v>4.3899999999999988</v>
      </c>
      <c r="W35">
        <v>13.37</v>
      </c>
      <c r="X35">
        <v>44.143068260809116</v>
      </c>
      <c r="Y35">
        <v>0</v>
      </c>
      <c r="Z35">
        <v>1.9421590909090909</v>
      </c>
      <c r="AA35">
        <v>0</v>
      </c>
      <c r="AB35">
        <v>3.5714628657164287</v>
      </c>
      <c r="AC35">
        <v>2.8810059682739126</v>
      </c>
      <c r="AD35">
        <v>5.4244542013626038</v>
      </c>
      <c r="AE35">
        <v>12.791034822104466</v>
      </c>
      <c r="AF35">
        <v>2.6384381338742391</v>
      </c>
      <c r="AG35">
        <v>12.238252000000003</v>
      </c>
      <c r="AH35">
        <v>20.88390475184794</v>
      </c>
      <c r="AI35">
        <v>0</v>
      </c>
      <c r="AJ35">
        <v>0</v>
      </c>
      <c r="AK35">
        <v>15.369527186761232</v>
      </c>
      <c r="AL35">
        <v>0</v>
      </c>
      <c r="AM35">
        <v>0</v>
      </c>
      <c r="AN35">
        <v>0</v>
      </c>
      <c r="AO35">
        <v>3.0618640000000013</v>
      </c>
      <c r="AP35">
        <v>3.4330920000000007</v>
      </c>
      <c r="AQ35">
        <v>0</v>
      </c>
      <c r="AR35">
        <v>2.300951086956522</v>
      </c>
      <c r="AS35">
        <v>1.6014674397859057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488.2591477303294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2.5100000000000002</v>
      </c>
      <c r="L36">
        <v>164.92</v>
      </c>
      <c r="M36">
        <v>13.69</v>
      </c>
      <c r="N36">
        <v>35.349999999999994</v>
      </c>
      <c r="O36">
        <v>0</v>
      </c>
      <c r="P36">
        <v>41.29999999999999</v>
      </c>
      <c r="Q36">
        <v>6.12</v>
      </c>
      <c r="R36">
        <v>12.62</v>
      </c>
      <c r="S36">
        <v>0</v>
      </c>
      <c r="T36">
        <v>0</v>
      </c>
      <c r="U36">
        <v>61.108465921927944</v>
      </c>
      <c r="V36">
        <v>4.3899999999999988</v>
      </c>
      <c r="W36">
        <v>13.37</v>
      </c>
      <c r="X36">
        <v>44.143068260809116</v>
      </c>
      <c r="Y36">
        <v>0</v>
      </c>
      <c r="Z36">
        <v>1.9421590909090909</v>
      </c>
      <c r="AA36">
        <v>0</v>
      </c>
      <c r="AB36">
        <v>3.5714628657164287</v>
      </c>
      <c r="AC36">
        <v>2.8810059682739126</v>
      </c>
      <c r="AD36">
        <v>5.4244542013626038</v>
      </c>
      <c r="AE36">
        <v>12.791034822104466</v>
      </c>
      <c r="AF36">
        <v>2.6384381338742391</v>
      </c>
      <c r="AG36">
        <v>12.238252000000003</v>
      </c>
      <c r="AH36">
        <v>20.88390475184794</v>
      </c>
      <c r="AI36">
        <v>0</v>
      </c>
      <c r="AJ36">
        <v>0</v>
      </c>
      <c r="AK36">
        <v>15.369527186761232</v>
      </c>
      <c r="AL36">
        <v>0</v>
      </c>
      <c r="AM36">
        <v>0</v>
      </c>
      <c r="AN36">
        <v>0</v>
      </c>
      <c r="AO36">
        <v>3.0618640000000013</v>
      </c>
      <c r="AP36">
        <v>3.4330920000000007</v>
      </c>
      <c r="AQ36">
        <v>0</v>
      </c>
      <c r="AR36">
        <v>2.300951086956522</v>
      </c>
      <c r="AS36">
        <v>1.6014674397859057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487.65914773032938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2.5100000000000002</v>
      </c>
      <c r="L37">
        <v>116.42</v>
      </c>
      <c r="M37">
        <v>13.69</v>
      </c>
      <c r="N37">
        <v>35.349999999999994</v>
      </c>
      <c r="O37">
        <v>0</v>
      </c>
      <c r="P37">
        <v>41.29999999999999</v>
      </c>
      <c r="Q37">
        <v>6.12</v>
      </c>
      <c r="R37">
        <v>12.62</v>
      </c>
      <c r="S37">
        <v>0</v>
      </c>
      <c r="T37">
        <v>0</v>
      </c>
      <c r="U37">
        <v>61.108465921927944</v>
      </c>
      <c r="V37">
        <v>4.3899999999999988</v>
      </c>
      <c r="W37">
        <v>13.37</v>
      </c>
      <c r="X37">
        <v>44.143068260809116</v>
      </c>
      <c r="Y37">
        <v>0</v>
      </c>
      <c r="Z37">
        <v>1.9421590909090909</v>
      </c>
      <c r="AA37">
        <v>0</v>
      </c>
      <c r="AB37">
        <v>3.5714628657164287</v>
      </c>
      <c r="AC37">
        <v>2.8810059682739126</v>
      </c>
      <c r="AD37">
        <v>5.4244542013626038</v>
      </c>
      <c r="AE37">
        <v>12.791034822104466</v>
      </c>
      <c r="AF37">
        <v>2.6384381338742391</v>
      </c>
      <c r="AG37">
        <v>12.238252000000003</v>
      </c>
      <c r="AH37">
        <v>20.88390475184794</v>
      </c>
      <c r="AI37">
        <v>0</v>
      </c>
      <c r="AJ37">
        <v>0</v>
      </c>
      <c r="AK37">
        <v>15.369527186761232</v>
      </c>
      <c r="AL37">
        <v>0</v>
      </c>
      <c r="AM37">
        <v>0</v>
      </c>
      <c r="AN37">
        <v>0</v>
      </c>
      <c r="AO37">
        <v>3.1078840000000008</v>
      </c>
      <c r="AP37">
        <v>3.4330920000000007</v>
      </c>
      <c r="AQ37">
        <v>0</v>
      </c>
      <c r="AR37">
        <v>2.300951086956522</v>
      </c>
      <c r="AS37">
        <v>1.6014674397859057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439.20516773032938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2.5100000000000002</v>
      </c>
      <c r="L38">
        <v>116.42</v>
      </c>
      <c r="M38">
        <v>13.69</v>
      </c>
      <c r="N38">
        <v>35.349999999999994</v>
      </c>
      <c r="O38">
        <v>0</v>
      </c>
      <c r="P38">
        <v>41.29999999999999</v>
      </c>
      <c r="Q38">
        <v>6.12</v>
      </c>
      <c r="R38">
        <v>12.62</v>
      </c>
      <c r="S38">
        <v>0</v>
      </c>
      <c r="T38">
        <v>0</v>
      </c>
      <c r="U38">
        <v>61.108465921927944</v>
      </c>
      <c r="V38">
        <v>4.3899999999999988</v>
      </c>
      <c r="W38">
        <v>13.37</v>
      </c>
      <c r="X38">
        <v>44.143068260809116</v>
      </c>
      <c r="Y38">
        <v>0</v>
      </c>
      <c r="Z38">
        <v>1.9421590909090909</v>
      </c>
      <c r="AA38">
        <v>0</v>
      </c>
      <c r="AB38">
        <v>3.5714628657164287</v>
      </c>
      <c r="AC38">
        <v>2.8810059682739126</v>
      </c>
      <c r="AD38">
        <v>5.4244542013626038</v>
      </c>
      <c r="AE38">
        <v>12.791034822104466</v>
      </c>
      <c r="AF38">
        <v>2.6384381338742391</v>
      </c>
      <c r="AG38">
        <v>12.238252000000003</v>
      </c>
      <c r="AH38">
        <v>20.88390475184794</v>
      </c>
      <c r="AI38">
        <v>0</v>
      </c>
      <c r="AJ38">
        <v>0</v>
      </c>
      <c r="AK38">
        <v>15.369527186761232</v>
      </c>
      <c r="AL38">
        <v>0</v>
      </c>
      <c r="AM38">
        <v>0</v>
      </c>
      <c r="AN38">
        <v>0</v>
      </c>
      <c r="AO38">
        <v>3.1078840000000008</v>
      </c>
      <c r="AP38">
        <v>3.4330920000000007</v>
      </c>
      <c r="AQ38">
        <v>0</v>
      </c>
      <c r="AR38">
        <v>14.456108695652174</v>
      </c>
      <c r="AS38">
        <v>1.6014674397859057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451.36032533902505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2.5100000000000002</v>
      </c>
      <c r="L39">
        <v>164.92</v>
      </c>
      <c r="M39">
        <v>13.69</v>
      </c>
      <c r="N39">
        <v>35.349999999999994</v>
      </c>
      <c r="O39">
        <v>0</v>
      </c>
      <c r="P39">
        <v>41.29999999999999</v>
      </c>
      <c r="Q39">
        <v>6.12</v>
      </c>
      <c r="R39">
        <v>12.62</v>
      </c>
      <c r="S39">
        <v>0</v>
      </c>
      <c r="T39">
        <v>0</v>
      </c>
      <c r="U39">
        <v>61.108465921927944</v>
      </c>
      <c r="V39">
        <v>4.3899999999999988</v>
      </c>
      <c r="W39">
        <v>13.37</v>
      </c>
      <c r="X39">
        <v>44.143068260809116</v>
      </c>
      <c r="Y39">
        <v>0</v>
      </c>
      <c r="Z39">
        <v>1.9421590909090909</v>
      </c>
      <c r="AA39">
        <v>0</v>
      </c>
      <c r="AB39">
        <v>0.71490622655663916</v>
      </c>
      <c r="AC39">
        <v>0</v>
      </c>
      <c r="AD39">
        <v>5.4244542013626038</v>
      </c>
      <c r="AE39">
        <v>9.8088122634367902</v>
      </c>
      <c r="AF39">
        <v>2.6384381338742391</v>
      </c>
      <c r="AG39">
        <v>12.238252000000003</v>
      </c>
      <c r="AH39">
        <v>20.88390475184794</v>
      </c>
      <c r="AI39">
        <v>0</v>
      </c>
      <c r="AJ39">
        <v>0</v>
      </c>
      <c r="AK39">
        <v>15.369527186761232</v>
      </c>
      <c r="AL39">
        <v>0</v>
      </c>
      <c r="AM39">
        <v>0</v>
      </c>
      <c r="AN39">
        <v>0</v>
      </c>
      <c r="AO39">
        <v>3.0189120000000007</v>
      </c>
      <c r="AP39">
        <v>3.4330920000000007</v>
      </c>
      <c r="AQ39">
        <v>0</v>
      </c>
      <c r="AR39">
        <v>14.456108695652174</v>
      </c>
      <c r="AS39">
        <v>8.0073371989295286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497.45743793206725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2.5100000000000002</v>
      </c>
      <c r="L40">
        <v>203.72</v>
      </c>
      <c r="M40">
        <v>13.69</v>
      </c>
      <c r="N40">
        <v>35.349999999999994</v>
      </c>
      <c r="O40">
        <v>0</v>
      </c>
      <c r="P40">
        <v>41.29999999999999</v>
      </c>
      <c r="Q40">
        <v>6.12</v>
      </c>
      <c r="R40">
        <v>12.62</v>
      </c>
      <c r="S40">
        <v>0</v>
      </c>
      <c r="T40">
        <v>0</v>
      </c>
      <c r="U40">
        <v>61.108465921927944</v>
      </c>
      <c r="V40">
        <v>4.3899999999999988</v>
      </c>
      <c r="W40">
        <v>13.37</v>
      </c>
      <c r="X40">
        <v>44.143068260809116</v>
      </c>
      <c r="Y40">
        <v>0</v>
      </c>
      <c r="Z40">
        <v>1.9421590909090909</v>
      </c>
      <c r="AA40">
        <v>0</v>
      </c>
      <c r="AB40">
        <v>0.71490622655663916</v>
      </c>
      <c r="AC40">
        <v>0</v>
      </c>
      <c r="AD40">
        <v>5.4244542013626038</v>
      </c>
      <c r="AE40">
        <v>9.8088122634367902</v>
      </c>
      <c r="AF40">
        <v>2.6384381338742391</v>
      </c>
      <c r="AG40">
        <v>12.238252000000003</v>
      </c>
      <c r="AH40">
        <v>13.922603167898629</v>
      </c>
      <c r="AI40">
        <v>0</v>
      </c>
      <c r="AJ40">
        <v>0</v>
      </c>
      <c r="AK40">
        <v>15.369527186761232</v>
      </c>
      <c r="AL40">
        <v>0</v>
      </c>
      <c r="AM40">
        <v>0</v>
      </c>
      <c r="AN40">
        <v>0</v>
      </c>
      <c r="AO40">
        <v>3.0189120000000007</v>
      </c>
      <c r="AP40">
        <v>3.4330920000000007</v>
      </c>
      <c r="AQ40">
        <v>0</v>
      </c>
      <c r="AR40">
        <v>3.2857581521739134</v>
      </c>
      <c r="AS40">
        <v>8.0073371989295286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518.12578580463969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2.5100000000000002</v>
      </c>
      <c r="L41">
        <v>252.23</v>
      </c>
      <c r="M41">
        <v>13.69</v>
      </c>
      <c r="N41">
        <v>35.349999999999994</v>
      </c>
      <c r="O41">
        <v>0</v>
      </c>
      <c r="P41">
        <v>41.29999999999999</v>
      </c>
      <c r="Q41">
        <v>6.12</v>
      </c>
      <c r="R41">
        <v>12.62</v>
      </c>
      <c r="S41">
        <v>0</v>
      </c>
      <c r="T41">
        <v>0</v>
      </c>
      <c r="U41">
        <v>61.108465921927944</v>
      </c>
      <c r="V41">
        <v>4.3899999999999988</v>
      </c>
      <c r="W41">
        <v>13.37</v>
      </c>
      <c r="X41">
        <v>44.143068260809116</v>
      </c>
      <c r="Y41">
        <v>0</v>
      </c>
      <c r="Z41">
        <v>1.9421590909090909</v>
      </c>
      <c r="AA41">
        <v>0</v>
      </c>
      <c r="AB41">
        <v>0.55535633908477111</v>
      </c>
      <c r="AC41">
        <v>0</v>
      </c>
      <c r="AD41">
        <v>5.4244542013626038</v>
      </c>
      <c r="AE41">
        <v>9.8088122634367902</v>
      </c>
      <c r="AF41">
        <v>2.6384381338742391</v>
      </c>
      <c r="AG41">
        <v>12.238252000000003</v>
      </c>
      <c r="AH41">
        <v>13.922603167898629</v>
      </c>
      <c r="AI41">
        <v>0</v>
      </c>
      <c r="AJ41">
        <v>0</v>
      </c>
      <c r="AK41">
        <v>15.369527186761232</v>
      </c>
      <c r="AL41">
        <v>0</v>
      </c>
      <c r="AM41">
        <v>0</v>
      </c>
      <c r="AN41">
        <v>0</v>
      </c>
      <c r="AO41">
        <v>2.7366560000000004</v>
      </c>
      <c r="AP41">
        <v>3.4330920000000007</v>
      </c>
      <c r="AQ41">
        <v>0</v>
      </c>
      <c r="AR41">
        <v>2.6292201086956521</v>
      </c>
      <c r="AS41">
        <v>8.0073371989295286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565.53744187368966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2.5100000000000002</v>
      </c>
      <c r="L42">
        <v>300.73</v>
      </c>
      <c r="M42">
        <v>13.69</v>
      </c>
      <c r="N42">
        <v>35.349999999999994</v>
      </c>
      <c r="O42">
        <v>0</v>
      </c>
      <c r="P42">
        <v>41.29999999999999</v>
      </c>
      <c r="Q42">
        <v>6.12</v>
      </c>
      <c r="R42">
        <v>12.62</v>
      </c>
      <c r="S42">
        <v>0</v>
      </c>
      <c r="T42">
        <v>0</v>
      </c>
      <c r="U42">
        <v>61.108465921927944</v>
      </c>
      <c r="V42">
        <v>4.3899999999999988</v>
      </c>
      <c r="W42">
        <v>13.37</v>
      </c>
      <c r="X42">
        <v>44.143068260809116</v>
      </c>
      <c r="Y42">
        <v>0</v>
      </c>
      <c r="Z42">
        <v>1.9421590909090909</v>
      </c>
      <c r="AA42">
        <v>0</v>
      </c>
      <c r="AB42">
        <v>0.55535633908477111</v>
      </c>
      <c r="AC42">
        <v>0</v>
      </c>
      <c r="AD42">
        <v>5.4244542013626038</v>
      </c>
      <c r="AE42">
        <v>9.8088122634367902</v>
      </c>
      <c r="AF42">
        <v>2.6384381338742391</v>
      </c>
      <c r="AG42">
        <v>12.238252000000003</v>
      </c>
      <c r="AH42">
        <v>13.922603167898629</v>
      </c>
      <c r="AI42">
        <v>0</v>
      </c>
      <c r="AJ42">
        <v>0</v>
      </c>
      <c r="AK42">
        <v>15.369527186761232</v>
      </c>
      <c r="AL42">
        <v>0</v>
      </c>
      <c r="AM42">
        <v>0</v>
      </c>
      <c r="AN42">
        <v>0</v>
      </c>
      <c r="AO42">
        <v>2.7366560000000004</v>
      </c>
      <c r="AP42">
        <v>3.4330920000000007</v>
      </c>
      <c r="AQ42">
        <v>0</v>
      </c>
      <c r="AR42">
        <v>2.6292201086956521</v>
      </c>
      <c r="AS42">
        <v>8.0073371989295286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614.03744187368966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2.5100000000000002</v>
      </c>
      <c r="L43">
        <v>261.92999999999995</v>
      </c>
      <c r="M43">
        <v>13.69</v>
      </c>
      <c r="N43">
        <v>35.349999999999994</v>
      </c>
      <c r="O43">
        <v>0</v>
      </c>
      <c r="P43">
        <v>41.29999999999999</v>
      </c>
      <c r="Q43">
        <v>6.12</v>
      </c>
      <c r="R43">
        <v>12.62</v>
      </c>
      <c r="S43">
        <v>0</v>
      </c>
      <c r="T43">
        <v>0</v>
      </c>
      <c r="U43">
        <v>61.108465921927944</v>
      </c>
      <c r="V43">
        <v>4.3899999999999988</v>
      </c>
      <c r="W43">
        <v>13.37</v>
      </c>
      <c r="X43">
        <v>44.143068260809116</v>
      </c>
      <c r="Y43">
        <v>0</v>
      </c>
      <c r="Z43">
        <v>1.9421590909090909</v>
      </c>
      <c r="AA43">
        <v>0</v>
      </c>
      <c r="AB43">
        <v>0.55535633908477111</v>
      </c>
      <c r="AC43">
        <v>0</v>
      </c>
      <c r="AD43">
        <v>2.7122271006813019</v>
      </c>
      <c r="AE43">
        <v>9.8088122634367902</v>
      </c>
      <c r="AF43">
        <v>2.6384381338742391</v>
      </c>
      <c r="AG43">
        <v>12.238252000000003</v>
      </c>
      <c r="AH43">
        <v>13.922603167898629</v>
      </c>
      <c r="AI43">
        <v>0</v>
      </c>
      <c r="AJ43">
        <v>0</v>
      </c>
      <c r="AK43">
        <v>15.369527186761232</v>
      </c>
      <c r="AL43">
        <v>0</v>
      </c>
      <c r="AM43">
        <v>0</v>
      </c>
      <c r="AN43">
        <v>0</v>
      </c>
      <c r="AO43">
        <v>2.7366560000000004</v>
      </c>
      <c r="AP43">
        <v>3.4330920000000007</v>
      </c>
      <c r="AQ43">
        <v>0</v>
      </c>
      <c r="AR43">
        <v>2.6292201086956521</v>
      </c>
      <c r="AS43">
        <v>8.0073371989295286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572.52521477300832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2.5100000000000002</v>
      </c>
      <c r="L44">
        <v>203.72</v>
      </c>
      <c r="M44">
        <v>13.69</v>
      </c>
      <c r="N44">
        <v>35.349999999999994</v>
      </c>
      <c r="O44">
        <v>0</v>
      </c>
      <c r="P44">
        <v>41.29999999999999</v>
      </c>
      <c r="Q44">
        <v>6.12</v>
      </c>
      <c r="R44">
        <v>12.62</v>
      </c>
      <c r="S44">
        <v>0</v>
      </c>
      <c r="T44">
        <v>0</v>
      </c>
      <c r="U44">
        <v>61.108465921927944</v>
      </c>
      <c r="V44">
        <v>4.3899999999999988</v>
      </c>
      <c r="W44">
        <v>13.37</v>
      </c>
      <c r="X44">
        <v>44.143068260809116</v>
      </c>
      <c r="Y44">
        <v>0</v>
      </c>
      <c r="Z44">
        <v>1.9421590909090909</v>
      </c>
      <c r="AA44">
        <v>0</v>
      </c>
      <c r="AB44">
        <v>0.55535633908477111</v>
      </c>
      <c r="AC44">
        <v>0</v>
      </c>
      <c r="AD44">
        <v>2.7122271006813019</v>
      </c>
      <c r="AE44">
        <v>9.8088122634367902</v>
      </c>
      <c r="AF44">
        <v>2.6384381338742391</v>
      </c>
      <c r="AG44">
        <v>12.238252000000003</v>
      </c>
      <c r="AH44">
        <v>13.922603167898629</v>
      </c>
      <c r="AI44">
        <v>0</v>
      </c>
      <c r="AJ44">
        <v>0</v>
      </c>
      <c r="AK44">
        <v>15.369527186761232</v>
      </c>
      <c r="AL44">
        <v>0</v>
      </c>
      <c r="AM44">
        <v>0</v>
      </c>
      <c r="AN44">
        <v>0</v>
      </c>
      <c r="AO44">
        <v>2.7366560000000004</v>
      </c>
      <c r="AP44">
        <v>3.4330920000000007</v>
      </c>
      <c r="AQ44">
        <v>0</v>
      </c>
      <c r="AR44">
        <v>2.6292201086956521</v>
      </c>
      <c r="AS44">
        <v>8.0073371989295286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514.31521477300817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2.5100000000000002</v>
      </c>
      <c r="L45">
        <v>203.72</v>
      </c>
      <c r="M45">
        <v>13.69</v>
      </c>
      <c r="N45">
        <v>35.349999999999994</v>
      </c>
      <c r="O45">
        <v>0</v>
      </c>
      <c r="P45">
        <v>41.29999999999999</v>
      </c>
      <c r="Q45">
        <v>6.12</v>
      </c>
      <c r="R45">
        <v>12.62</v>
      </c>
      <c r="S45">
        <v>0</v>
      </c>
      <c r="T45">
        <v>0</v>
      </c>
      <c r="U45">
        <v>61.108465921927944</v>
      </c>
      <c r="V45">
        <v>4.3899999999999988</v>
      </c>
      <c r="W45">
        <v>13.37</v>
      </c>
      <c r="X45">
        <v>44.143068260809116</v>
      </c>
      <c r="Y45">
        <v>0</v>
      </c>
      <c r="Z45">
        <v>1.9421590909090909</v>
      </c>
      <c r="AA45">
        <v>0</v>
      </c>
      <c r="AB45">
        <v>0.55535633908477111</v>
      </c>
      <c r="AC45">
        <v>0</v>
      </c>
      <c r="AD45">
        <v>2.7122271006813019</v>
      </c>
      <c r="AE45">
        <v>9.8088122634367902</v>
      </c>
      <c r="AF45">
        <v>2.6384381338742391</v>
      </c>
      <c r="AG45">
        <v>12.238252000000003</v>
      </c>
      <c r="AH45">
        <v>12.400873072861671</v>
      </c>
      <c r="AI45">
        <v>0</v>
      </c>
      <c r="AJ45">
        <v>0</v>
      </c>
      <c r="AK45">
        <v>15.369527186761232</v>
      </c>
      <c r="AL45">
        <v>0</v>
      </c>
      <c r="AM45">
        <v>0</v>
      </c>
      <c r="AN45">
        <v>0</v>
      </c>
      <c r="AO45">
        <v>2.6323440000000007</v>
      </c>
      <c r="AP45">
        <v>3.4330920000000007</v>
      </c>
      <c r="AQ45">
        <v>0</v>
      </c>
      <c r="AR45">
        <v>2.6292201086956521</v>
      </c>
      <c r="AS45">
        <v>1.6014674397859057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506.28330291882759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2.5100000000000002</v>
      </c>
      <c r="L46">
        <v>203.72</v>
      </c>
      <c r="M46">
        <v>13.69</v>
      </c>
      <c r="N46">
        <v>35.349999999999994</v>
      </c>
      <c r="O46">
        <v>0</v>
      </c>
      <c r="P46">
        <v>41.29999999999999</v>
      </c>
      <c r="Q46">
        <v>6.12</v>
      </c>
      <c r="R46">
        <v>12.62</v>
      </c>
      <c r="S46">
        <v>0</v>
      </c>
      <c r="T46">
        <v>0</v>
      </c>
      <c r="U46">
        <v>61.108465921927944</v>
      </c>
      <c r="V46">
        <v>4.3899999999999988</v>
      </c>
      <c r="W46">
        <v>13.37</v>
      </c>
      <c r="X46">
        <v>44.143068260809116</v>
      </c>
      <c r="Y46">
        <v>0</v>
      </c>
      <c r="Z46">
        <v>1.9421590909090909</v>
      </c>
      <c r="AA46">
        <v>0</v>
      </c>
      <c r="AB46">
        <v>0.55535633908477111</v>
      </c>
      <c r="AC46">
        <v>0</v>
      </c>
      <c r="AD46">
        <v>2.7122271006813019</v>
      </c>
      <c r="AE46">
        <v>9.8088122634367902</v>
      </c>
      <c r="AF46">
        <v>2.6384381338742391</v>
      </c>
      <c r="AG46">
        <v>12.238252000000003</v>
      </c>
      <c r="AH46">
        <v>12.400873072861671</v>
      </c>
      <c r="AI46">
        <v>0</v>
      </c>
      <c r="AJ46">
        <v>0</v>
      </c>
      <c r="AK46">
        <v>15.369527186761232</v>
      </c>
      <c r="AL46">
        <v>0</v>
      </c>
      <c r="AM46">
        <v>0</v>
      </c>
      <c r="AN46">
        <v>0</v>
      </c>
      <c r="AO46">
        <v>2.6323440000000007</v>
      </c>
      <c r="AP46">
        <v>3.4330920000000007</v>
      </c>
      <c r="AQ46">
        <v>0</v>
      </c>
      <c r="AR46">
        <v>2.6292201086956521</v>
      </c>
      <c r="AS46">
        <v>1.6014674397859057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506.28330291882759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2.5100000000000002</v>
      </c>
      <c r="L47">
        <v>203.72</v>
      </c>
      <c r="M47">
        <v>13.69</v>
      </c>
      <c r="N47">
        <v>35.349999999999994</v>
      </c>
      <c r="O47">
        <v>0</v>
      </c>
      <c r="P47">
        <v>41.29999999999999</v>
      </c>
      <c r="Q47">
        <v>6.12</v>
      </c>
      <c r="R47">
        <v>12.62</v>
      </c>
      <c r="S47">
        <v>0</v>
      </c>
      <c r="T47">
        <v>0</v>
      </c>
      <c r="U47">
        <v>61.108465921927944</v>
      </c>
      <c r="V47">
        <v>4.3899999999999988</v>
      </c>
      <c r="W47">
        <v>13.37</v>
      </c>
      <c r="X47">
        <v>44.143068260809116</v>
      </c>
      <c r="Y47">
        <v>0</v>
      </c>
      <c r="Z47">
        <v>0</v>
      </c>
      <c r="AA47">
        <v>0</v>
      </c>
      <c r="AB47">
        <v>0.55535633908477111</v>
      </c>
      <c r="AC47">
        <v>0</v>
      </c>
      <c r="AD47">
        <v>2.7122271006813019</v>
      </c>
      <c r="AE47">
        <v>9.8088122634367902</v>
      </c>
      <c r="AF47">
        <v>2.6384381338742391</v>
      </c>
      <c r="AG47">
        <v>12.238252000000003</v>
      </c>
      <c r="AH47">
        <v>12.400873072861671</v>
      </c>
      <c r="AI47">
        <v>0</v>
      </c>
      <c r="AJ47">
        <v>0</v>
      </c>
      <c r="AK47">
        <v>15.369527186761232</v>
      </c>
      <c r="AL47">
        <v>0</v>
      </c>
      <c r="AM47">
        <v>0</v>
      </c>
      <c r="AN47">
        <v>0</v>
      </c>
      <c r="AO47">
        <v>2.6323440000000007</v>
      </c>
      <c r="AP47">
        <v>3.4330920000000007</v>
      </c>
      <c r="AQ47">
        <v>0</v>
      </c>
      <c r="AR47">
        <v>1.9726820652173913</v>
      </c>
      <c r="AS47">
        <v>1.6014674397859057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503.68460578444018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2.5100000000000002</v>
      </c>
      <c r="L48">
        <v>203.72</v>
      </c>
      <c r="M48">
        <v>13.69</v>
      </c>
      <c r="N48">
        <v>35.349999999999994</v>
      </c>
      <c r="O48">
        <v>0</v>
      </c>
      <c r="P48">
        <v>41.29999999999999</v>
      </c>
      <c r="Q48">
        <v>6.12</v>
      </c>
      <c r="R48">
        <v>12.62</v>
      </c>
      <c r="S48">
        <v>0</v>
      </c>
      <c r="T48">
        <v>0</v>
      </c>
      <c r="U48">
        <v>61.108465921927944</v>
      </c>
      <c r="V48">
        <v>4.3899999999999988</v>
      </c>
      <c r="W48">
        <v>13.37</v>
      </c>
      <c r="X48">
        <v>44.143068260809116</v>
      </c>
      <c r="Y48">
        <v>0</v>
      </c>
      <c r="Z48">
        <v>0</v>
      </c>
      <c r="AA48">
        <v>0</v>
      </c>
      <c r="AB48">
        <v>0.55535633908477111</v>
      </c>
      <c r="AC48">
        <v>0</v>
      </c>
      <c r="AD48">
        <v>2.7122271006813019</v>
      </c>
      <c r="AE48">
        <v>9.8088122634367902</v>
      </c>
      <c r="AF48">
        <v>2.6384381338742391</v>
      </c>
      <c r="AG48">
        <v>12.238252000000003</v>
      </c>
      <c r="AH48">
        <v>12.400873072861671</v>
      </c>
      <c r="AI48">
        <v>0</v>
      </c>
      <c r="AJ48">
        <v>0</v>
      </c>
      <c r="AK48">
        <v>15.369527186761232</v>
      </c>
      <c r="AL48">
        <v>0</v>
      </c>
      <c r="AM48">
        <v>0</v>
      </c>
      <c r="AN48">
        <v>0</v>
      </c>
      <c r="AO48">
        <v>2.6323440000000007</v>
      </c>
      <c r="AP48">
        <v>3.4330920000000007</v>
      </c>
      <c r="AQ48">
        <v>0</v>
      </c>
      <c r="AR48">
        <v>1.9726820652173913</v>
      </c>
      <c r="AS48">
        <v>1.6014674397859057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503.68460578444018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2.5100000000000002</v>
      </c>
      <c r="L49">
        <v>145.52000000000001</v>
      </c>
      <c r="M49">
        <v>13.69</v>
      </c>
      <c r="N49">
        <v>35.349999999999994</v>
      </c>
      <c r="O49">
        <v>0</v>
      </c>
      <c r="P49">
        <v>41.29999999999999</v>
      </c>
      <c r="Q49">
        <v>6.12</v>
      </c>
      <c r="R49">
        <v>12.62</v>
      </c>
      <c r="S49">
        <v>0</v>
      </c>
      <c r="T49">
        <v>0</v>
      </c>
      <c r="U49">
        <v>61.108465921927944</v>
      </c>
      <c r="V49">
        <v>4.3899999999999988</v>
      </c>
      <c r="W49">
        <v>13.37</v>
      </c>
      <c r="X49">
        <v>44.143068260809116</v>
      </c>
      <c r="Y49">
        <v>0</v>
      </c>
      <c r="Z49">
        <v>0</v>
      </c>
      <c r="AA49">
        <v>0</v>
      </c>
      <c r="AB49">
        <v>0.55535633908477111</v>
      </c>
      <c r="AC49">
        <v>0</v>
      </c>
      <c r="AD49">
        <v>2.7122271006813019</v>
      </c>
      <c r="AE49">
        <v>9.8088122634367902</v>
      </c>
      <c r="AF49">
        <v>2.6384381338742391</v>
      </c>
      <c r="AG49">
        <v>12.238252000000003</v>
      </c>
      <c r="AH49">
        <v>12.400873072861671</v>
      </c>
      <c r="AI49">
        <v>0</v>
      </c>
      <c r="AJ49">
        <v>0</v>
      </c>
      <c r="AK49">
        <v>15.369527186761232</v>
      </c>
      <c r="AL49">
        <v>0</v>
      </c>
      <c r="AM49">
        <v>0</v>
      </c>
      <c r="AN49">
        <v>0</v>
      </c>
      <c r="AO49">
        <v>2.5034880000000008</v>
      </c>
      <c r="AP49">
        <v>3.4330920000000007</v>
      </c>
      <c r="AQ49">
        <v>0</v>
      </c>
      <c r="AR49">
        <v>1.9726820652173913</v>
      </c>
      <c r="AS49">
        <v>1.6014674397859057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445.35574978444015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2.5100000000000002</v>
      </c>
      <c r="L50">
        <v>144.19</v>
      </c>
      <c r="M50">
        <v>13.69</v>
      </c>
      <c r="N50">
        <v>35.349999999999994</v>
      </c>
      <c r="O50">
        <v>0</v>
      </c>
      <c r="P50">
        <v>41.29999999999999</v>
      </c>
      <c r="Q50">
        <v>6.12</v>
      </c>
      <c r="R50">
        <v>12.62</v>
      </c>
      <c r="S50">
        <v>0</v>
      </c>
      <c r="T50">
        <v>0</v>
      </c>
      <c r="U50">
        <v>61.108465921927944</v>
      </c>
      <c r="V50">
        <v>4.3899999999999988</v>
      </c>
      <c r="W50">
        <v>13.37</v>
      </c>
      <c r="X50">
        <v>44.143068260809116</v>
      </c>
      <c r="Y50">
        <v>0</v>
      </c>
      <c r="Z50">
        <v>0</v>
      </c>
      <c r="AA50">
        <v>0</v>
      </c>
      <c r="AB50">
        <v>0.55535633908477111</v>
      </c>
      <c r="AC50">
        <v>0</v>
      </c>
      <c r="AD50">
        <v>2.7122271006813019</v>
      </c>
      <c r="AE50">
        <v>9.8088122634367902</v>
      </c>
      <c r="AF50">
        <v>2.6384381338742391</v>
      </c>
      <c r="AG50">
        <v>12.238252000000003</v>
      </c>
      <c r="AH50">
        <v>12.400873072861671</v>
      </c>
      <c r="AI50">
        <v>0</v>
      </c>
      <c r="AJ50">
        <v>0</v>
      </c>
      <c r="AK50">
        <v>15.369527186761232</v>
      </c>
      <c r="AL50">
        <v>0</v>
      </c>
      <c r="AM50">
        <v>0</v>
      </c>
      <c r="AN50">
        <v>0</v>
      </c>
      <c r="AO50">
        <v>2.8072200000000009</v>
      </c>
      <c r="AP50">
        <v>3.4330920000000007</v>
      </c>
      <c r="AQ50">
        <v>0</v>
      </c>
      <c r="AR50">
        <v>1.9726820652173913</v>
      </c>
      <c r="AS50">
        <v>1.6014674397859057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444.32948178444025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2.5100000000000002</v>
      </c>
      <c r="L51">
        <v>116.42</v>
      </c>
      <c r="M51">
        <v>13.69</v>
      </c>
      <c r="N51">
        <v>35.349999999999994</v>
      </c>
      <c r="O51">
        <v>0</v>
      </c>
      <c r="P51">
        <v>41.29999999999999</v>
      </c>
      <c r="Q51">
        <v>6.12</v>
      </c>
      <c r="R51">
        <v>12.62</v>
      </c>
      <c r="S51">
        <v>0</v>
      </c>
      <c r="T51">
        <v>0</v>
      </c>
      <c r="U51">
        <v>61.108465921927944</v>
      </c>
      <c r="V51">
        <v>4.3899999999999988</v>
      </c>
      <c r="W51">
        <v>13.37</v>
      </c>
      <c r="X51">
        <v>44.143068260809116</v>
      </c>
      <c r="Y51">
        <v>0</v>
      </c>
      <c r="Z51">
        <v>0</v>
      </c>
      <c r="AA51">
        <v>0</v>
      </c>
      <c r="AB51">
        <v>0.55535633908477111</v>
      </c>
      <c r="AC51">
        <v>0</v>
      </c>
      <c r="AD51">
        <v>2.7122271006813019</v>
      </c>
      <c r="AE51">
        <v>9.8088122634367902</v>
      </c>
      <c r="AF51">
        <v>2.6384381338742391</v>
      </c>
      <c r="AG51">
        <v>12.238252000000003</v>
      </c>
      <c r="AH51">
        <v>12.400873072861671</v>
      </c>
      <c r="AI51">
        <v>0</v>
      </c>
      <c r="AJ51">
        <v>0</v>
      </c>
      <c r="AK51">
        <v>15.369527186761232</v>
      </c>
      <c r="AL51">
        <v>0</v>
      </c>
      <c r="AM51">
        <v>0</v>
      </c>
      <c r="AN51">
        <v>0</v>
      </c>
      <c r="AO51">
        <v>2.8072200000000009</v>
      </c>
      <c r="AP51">
        <v>3.4330920000000007</v>
      </c>
      <c r="AQ51">
        <v>0</v>
      </c>
      <c r="AR51">
        <v>1.9726820652173913</v>
      </c>
      <c r="AS51">
        <v>1.6014674397859057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416.55948178444027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2.5100000000000002</v>
      </c>
      <c r="L52">
        <v>116.42</v>
      </c>
      <c r="M52">
        <v>13.69</v>
      </c>
      <c r="N52">
        <v>35.349999999999994</v>
      </c>
      <c r="O52">
        <v>0</v>
      </c>
      <c r="P52">
        <v>41.29999999999999</v>
      </c>
      <c r="Q52">
        <v>6.12</v>
      </c>
      <c r="R52">
        <v>12.62</v>
      </c>
      <c r="S52">
        <v>0</v>
      </c>
      <c r="T52">
        <v>0</v>
      </c>
      <c r="U52">
        <v>61.108465921927944</v>
      </c>
      <c r="V52">
        <v>4.3899999999999988</v>
      </c>
      <c r="W52">
        <v>13.37</v>
      </c>
      <c r="X52">
        <v>44.143068260809116</v>
      </c>
      <c r="Y52">
        <v>0</v>
      </c>
      <c r="Z52">
        <v>0</v>
      </c>
      <c r="AA52">
        <v>0</v>
      </c>
      <c r="AB52">
        <v>0.55535633908477111</v>
      </c>
      <c r="AC52">
        <v>0</v>
      </c>
      <c r="AD52">
        <v>2.7122271006813019</v>
      </c>
      <c r="AE52">
        <v>9.8088122634367902</v>
      </c>
      <c r="AF52">
        <v>2.6384381338742391</v>
      </c>
      <c r="AG52">
        <v>12.238252000000003</v>
      </c>
      <c r="AH52">
        <v>12.400873072861671</v>
      </c>
      <c r="AI52">
        <v>0</v>
      </c>
      <c r="AJ52">
        <v>0</v>
      </c>
      <c r="AK52">
        <v>15.369527186761232</v>
      </c>
      <c r="AL52">
        <v>0</v>
      </c>
      <c r="AM52">
        <v>0</v>
      </c>
      <c r="AN52">
        <v>0</v>
      </c>
      <c r="AO52">
        <v>2.8072200000000009</v>
      </c>
      <c r="AP52">
        <v>3.4330920000000007</v>
      </c>
      <c r="AQ52">
        <v>0</v>
      </c>
      <c r="AR52">
        <v>1.9726820652173913</v>
      </c>
      <c r="AS52">
        <v>1.6014674397859057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416.55948178444027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2.5100000000000002</v>
      </c>
      <c r="L53">
        <v>116.42</v>
      </c>
      <c r="M53">
        <v>13.69</v>
      </c>
      <c r="N53">
        <v>35.349999999999994</v>
      </c>
      <c r="O53">
        <v>0</v>
      </c>
      <c r="P53">
        <v>41.29999999999999</v>
      </c>
      <c r="Q53">
        <v>6.12</v>
      </c>
      <c r="R53">
        <v>12.62</v>
      </c>
      <c r="S53">
        <v>0</v>
      </c>
      <c r="T53">
        <v>0</v>
      </c>
      <c r="U53">
        <v>61.108465921927944</v>
      </c>
      <c r="V53">
        <v>4.3899999999999988</v>
      </c>
      <c r="W53">
        <v>13.37</v>
      </c>
      <c r="X53">
        <v>44.143068260809116</v>
      </c>
      <c r="Y53">
        <v>0</v>
      </c>
      <c r="Z53">
        <v>0</v>
      </c>
      <c r="AA53">
        <v>0</v>
      </c>
      <c r="AB53">
        <v>0.55535633908477111</v>
      </c>
      <c r="AC53">
        <v>0</v>
      </c>
      <c r="AD53">
        <v>2.7122271006813019</v>
      </c>
      <c r="AE53">
        <v>9.8088122634367902</v>
      </c>
      <c r="AF53">
        <v>2.6384381338742391</v>
      </c>
      <c r="AG53">
        <v>12.238252000000003</v>
      </c>
      <c r="AH53">
        <v>12.400873072861671</v>
      </c>
      <c r="AI53">
        <v>0</v>
      </c>
      <c r="AJ53">
        <v>0</v>
      </c>
      <c r="AK53">
        <v>15.369527186761232</v>
      </c>
      <c r="AL53">
        <v>0</v>
      </c>
      <c r="AM53">
        <v>0</v>
      </c>
      <c r="AN53">
        <v>0</v>
      </c>
      <c r="AO53">
        <v>2.8072200000000009</v>
      </c>
      <c r="AP53">
        <v>3.4330920000000007</v>
      </c>
      <c r="AQ53">
        <v>0</v>
      </c>
      <c r="AR53">
        <v>1.9726820652173913</v>
      </c>
      <c r="AS53">
        <v>1.6014674397859057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416.55948178444027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2.5100000000000002</v>
      </c>
      <c r="L54">
        <v>116.42</v>
      </c>
      <c r="M54">
        <v>13.69</v>
      </c>
      <c r="N54">
        <v>35.349999999999994</v>
      </c>
      <c r="O54">
        <v>0</v>
      </c>
      <c r="P54">
        <v>41.29999999999999</v>
      </c>
      <c r="Q54">
        <v>6.12</v>
      </c>
      <c r="R54">
        <v>12.62</v>
      </c>
      <c r="S54">
        <v>0</v>
      </c>
      <c r="T54">
        <v>0</v>
      </c>
      <c r="U54">
        <v>61.108465921927944</v>
      </c>
      <c r="V54">
        <v>4.3899999999999988</v>
      </c>
      <c r="W54">
        <v>13.37</v>
      </c>
      <c r="X54">
        <v>44.143068260809116</v>
      </c>
      <c r="Y54">
        <v>0</v>
      </c>
      <c r="Z54">
        <v>0</v>
      </c>
      <c r="AA54">
        <v>0</v>
      </c>
      <c r="AB54">
        <v>0.55535633908477111</v>
      </c>
      <c r="AC54">
        <v>0</v>
      </c>
      <c r="AD54">
        <v>2.7122271006813019</v>
      </c>
      <c r="AE54">
        <v>9.8088122634367902</v>
      </c>
      <c r="AF54">
        <v>2.6384381338742391</v>
      </c>
      <c r="AG54">
        <v>12.238252000000003</v>
      </c>
      <c r="AH54">
        <v>12.400873072861671</v>
      </c>
      <c r="AI54">
        <v>0</v>
      </c>
      <c r="AJ54">
        <v>0</v>
      </c>
      <c r="AK54">
        <v>15.369527186761232</v>
      </c>
      <c r="AL54">
        <v>0</v>
      </c>
      <c r="AM54">
        <v>0</v>
      </c>
      <c r="AN54">
        <v>0</v>
      </c>
      <c r="AO54">
        <v>2.8072200000000009</v>
      </c>
      <c r="AP54">
        <v>3.4330920000000007</v>
      </c>
      <c r="AQ54">
        <v>0</v>
      </c>
      <c r="AR54">
        <v>1.9726820652173913</v>
      </c>
      <c r="AS54">
        <v>1.6014674397859057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416.55948178444027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2.5100000000000002</v>
      </c>
      <c r="L55">
        <v>116.42</v>
      </c>
      <c r="M55">
        <v>13.69</v>
      </c>
      <c r="N55">
        <v>35.349999999999994</v>
      </c>
      <c r="O55">
        <v>0</v>
      </c>
      <c r="P55">
        <v>41.29999999999999</v>
      </c>
      <c r="Q55">
        <v>6.12</v>
      </c>
      <c r="R55">
        <v>12.62</v>
      </c>
      <c r="S55">
        <v>0</v>
      </c>
      <c r="T55">
        <v>0</v>
      </c>
      <c r="U55">
        <v>61.108465921927944</v>
      </c>
      <c r="V55">
        <v>4.3899999999999988</v>
      </c>
      <c r="W55">
        <v>13.37</v>
      </c>
      <c r="X55">
        <v>44.143068260809116</v>
      </c>
      <c r="Y55">
        <v>0</v>
      </c>
      <c r="Z55">
        <v>0</v>
      </c>
      <c r="AA55">
        <v>0</v>
      </c>
      <c r="AB55">
        <v>0.55535633908477111</v>
      </c>
      <c r="AC55">
        <v>0</v>
      </c>
      <c r="AD55">
        <v>2.7122271006813019</v>
      </c>
      <c r="AE55">
        <v>9.8088122634367902</v>
      </c>
      <c r="AF55">
        <v>2.6384381338742391</v>
      </c>
      <c r="AG55">
        <v>12.238252000000003</v>
      </c>
      <c r="AH55">
        <v>12.400873072861671</v>
      </c>
      <c r="AI55">
        <v>0</v>
      </c>
      <c r="AJ55">
        <v>0</v>
      </c>
      <c r="AK55">
        <v>15.369527186761232</v>
      </c>
      <c r="AL55">
        <v>0</v>
      </c>
      <c r="AM55">
        <v>0</v>
      </c>
      <c r="AN55">
        <v>0</v>
      </c>
      <c r="AO55">
        <v>2.9391440000000006</v>
      </c>
      <c r="AP55">
        <v>3.4330920000000007</v>
      </c>
      <c r="AQ55">
        <v>0</v>
      </c>
      <c r="AR55">
        <v>1.9726820652173913</v>
      </c>
      <c r="AS55">
        <v>1.6014674397859057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416.69140578444024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2.5100000000000002</v>
      </c>
      <c r="L56">
        <v>116.42</v>
      </c>
      <c r="M56">
        <v>13.69</v>
      </c>
      <c r="N56">
        <v>35.349999999999994</v>
      </c>
      <c r="O56">
        <v>0</v>
      </c>
      <c r="P56">
        <v>41.29999999999999</v>
      </c>
      <c r="Q56">
        <v>6.12</v>
      </c>
      <c r="R56">
        <v>12.62</v>
      </c>
      <c r="S56">
        <v>0</v>
      </c>
      <c r="T56">
        <v>0</v>
      </c>
      <c r="U56">
        <v>61.108465921927944</v>
      </c>
      <c r="V56">
        <v>4.3899999999999988</v>
      </c>
      <c r="W56">
        <v>13.37</v>
      </c>
      <c r="X56">
        <v>44.143068260809116</v>
      </c>
      <c r="Y56">
        <v>0</v>
      </c>
      <c r="Z56">
        <v>0</v>
      </c>
      <c r="AA56">
        <v>0</v>
      </c>
      <c r="AB56">
        <v>0.55535633908477111</v>
      </c>
      <c r="AC56">
        <v>0</v>
      </c>
      <c r="AD56">
        <v>2.7122271006813019</v>
      </c>
      <c r="AE56">
        <v>9.8088122634367902</v>
      </c>
      <c r="AF56">
        <v>2.6384381338742391</v>
      </c>
      <c r="AG56">
        <v>12.238252000000003</v>
      </c>
      <c r="AH56">
        <v>12.400873072861671</v>
      </c>
      <c r="AI56">
        <v>0</v>
      </c>
      <c r="AJ56">
        <v>0</v>
      </c>
      <c r="AK56">
        <v>15.369527186761232</v>
      </c>
      <c r="AL56">
        <v>0</v>
      </c>
      <c r="AM56">
        <v>0</v>
      </c>
      <c r="AN56">
        <v>0</v>
      </c>
      <c r="AO56">
        <v>2.9391440000000006</v>
      </c>
      <c r="AP56">
        <v>3.4330920000000007</v>
      </c>
      <c r="AQ56">
        <v>0</v>
      </c>
      <c r="AR56">
        <v>1.9726820652173913</v>
      </c>
      <c r="AS56">
        <v>1.6014674397859057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416.69140578444024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2.4900000000000002</v>
      </c>
      <c r="L57">
        <v>116.42</v>
      </c>
      <c r="M57">
        <v>13.69</v>
      </c>
      <c r="N57">
        <v>35.349999999999994</v>
      </c>
      <c r="O57">
        <v>0</v>
      </c>
      <c r="P57">
        <v>41.29999999999999</v>
      </c>
      <c r="Q57">
        <v>6.12</v>
      </c>
      <c r="R57">
        <v>12.62</v>
      </c>
      <c r="S57">
        <v>0</v>
      </c>
      <c r="T57">
        <v>0</v>
      </c>
      <c r="U57">
        <v>61.108465921927944</v>
      </c>
      <c r="V57">
        <v>4.3899999999999988</v>
      </c>
      <c r="W57">
        <v>13.37</v>
      </c>
      <c r="X57">
        <v>44.143068260809116</v>
      </c>
      <c r="Y57">
        <v>0</v>
      </c>
      <c r="Z57">
        <v>0</v>
      </c>
      <c r="AA57">
        <v>0</v>
      </c>
      <c r="AB57">
        <v>0.55535633908477111</v>
      </c>
      <c r="AC57">
        <v>0</v>
      </c>
      <c r="AD57">
        <v>2.7122271006813019</v>
      </c>
      <c r="AE57">
        <v>9.8088122634367902</v>
      </c>
      <c r="AF57">
        <v>2.6384381338742391</v>
      </c>
      <c r="AG57">
        <v>12.238252000000003</v>
      </c>
      <c r="AH57">
        <v>12.400873072861671</v>
      </c>
      <c r="AI57">
        <v>0</v>
      </c>
      <c r="AJ57">
        <v>0</v>
      </c>
      <c r="AK57">
        <v>15.369527186761232</v>
      </c>
      <c r="AL57">
        <v>0</v>
      </c>
      <c r="AM57">
        <v>0</v>
      </c>
      <c r="AN57">
        <v>0</v>
      </c>
      <c r="AO57">
        <v>3.0281160000000007</v>
      </c>
      <c r="AP57">
        <v>3.4330920000000007</v>
      </c>
      <c r="AQ57">
        <v>0</v>
      </c>
      <c r="AR57">
        <v>1.9726820652173913</v>
      </c>
      <c r="AS57">
        <v>1.6014674397859057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416.76037778444021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2.4900000000000002</v>
      </c>
      <c r="L58">
        <v>155.22</v>
      </c>
      <c r="M58">
        <v>13.69</v>
      </c>
      <c r="N58">
        <v>35.349999999999994</v>
      </c>
      <c r="O58">
        <v>0</v>
      </c>
      <c r="P58">
        <v>41.29999999999999</v>
      </c>
      <c r="Q58">
        <v>6.12</v>
      </c>
      <c r="R58">
        <v>12.62</v>
      </c>
      <c r="S58">
        <v>0</v>
      </c>
      <c r="T58">
        <v>0</v>
      </c>
      <c r="U58">
        <v>61.108465921927944</v>
      </c>
      <c r="V58">
        <v>4.3899999999999988</v>
      </c>
      <c r="W58">
        <v>13.37</v>
      </c>
      <c r="X58">
        <v>44.143068260809116</v>
      </c>
      <c r="Y58">
        <v>0</v>
      </c>
      <c r="Z58">
        <v>0</v>
      </c>
      <c r="AA58">
        <v>0</v>
      </c>
      <c r="AB58">
        <v>0.55535633908477111</v>
      </c>
      <c r="AC58">
        <v>0</v>
      </c>
      <c r="AD58">
        <v>2.7122271006813019</v>
      </c>
      <c r="AE58">
        <v>9.8088122634367902</v>
      </c>
      <c r="AF58">
        <v>2.6384381338742391</v>
      </c>
      <c r="AG58">
        <v>12.238252000000003</v>
      </c>
      <c r="AH58">
        <v>12.400873072861671</v>
      </c>
      <c r="AI58">
        <v>0</v>
      </c>
      <c r="AJ58">
        <v>0</v>
      </c>
      <c r="AK58">
        <v>15.369527186761232</v>
      </c>
      <c r="AL58">
        <v>0</v>
      </c>
      <c r="AM58">
        <v>0</v>
      </c>
      <c r="AN58">
        <v>0</v>
      </c>
      <c r="AO58">
        <v>3.0281160000000007</v>
      </c>
      <c r="AP58">
        <v>3.4330920000000007</v>
      </c>
      <c r="AQ58">
        <v>0</v>
      </c>
      <c r="AR58">
        <v>1.9726820652173913</v>
      </c>
      <c r="AS58">
        <v>1.6014674397859057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455.56037778444022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4.54</v>
      </c>
      <c r="L59">
        <v>228.07</v>
      </c>
      <c r="M59">
        <v>13.69</v>
      </c>
      <c r="N59">
        <v>35.349999999999994</v>
      </c>
      <c r="O59">
        <v>0</v>
      </c>
      <c r="P59">
        <v>41.29999999999999</v>
      </c>
      <c r="Q59">
        <v>6.12</v>
      </c>
      <c r="R59">
        <v>12.62</v>
      </c>
      <c r="S59">
        <v>0</v>
      </c>
      <c r="T59">
        <v>0</v>
      </c>
      <c r="U59">
        <v>61.108465921927944</v>
      </c>
      <c r="V59">
        <v>4.3899999999999988</v>
      </c>
      <c r="W59">
        <v>13.37</v>
      </c>
      <c r="X59">
        <v>44.143068260809116</v>
      </c>
      <c r="Y59">
        <v>0</v>
      </c>
      <c r="Z59">
        <v>0</v>
      </c>
      <c r="AA59">
        <v>0</v>
      </c>
      <c r="AB59">
        <v>0.55535633908477111</v>
      </c>
      <c r="AC59">
        <v>0</v>
      </c>
      <c r="AD59">
        <v>2.7122271006813019</v>
      </c>
      <c r="AE59">
        <v>9.8088122634367902</v>
      </c>
      <c r="AF59">
        <v>2.6384381338742391</v>
      </c>
      <c r="AG59">
        <v>12.238252000000003</v>
      </c>
      <c r="AH59">
        <v>12.400873072861671</v>
      </c>
      <c r="AI59">
        <v>0</v>
      </c>
      <c r="AJ59">
        <v>0</v>
      </c>
      <c r="AK59">
        <v>15.369527186761232</v>
      </c>
      <c r="AL59">
        <v>0</v>
      </c>
      <c r="AM59">
        <v>0</v>
      </c>
      <c r="AN59">
        <v>0</v>
      </c>
      <c r="AO59">
        <v>2.9391440000000006</v>
      </c>
      <c r="AP59">
        <v>3.4330920000000007</v>
      </c>
      <c r="AQ59">
        <v>0</v>
      </c>
      <c r="AR59">
        <v>1.9726820652173913</v>
      </c>
      <c r="AS59">
        <v>1.6014674397859057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530.3714057844403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4.54</v>
      </c>
      <c r="L60">
        <v>327.8</v>
      </c>
      <c r="M60">
        <v>13.69</v>
      </c>
      <c r="N60">
        <v>35.349999999999994</v>
      </c>
      <c r="O60">
        <v>0</v>
      </c>
      <c r="P60">
        <v>41.29999999999999</v>
      </c>
      <c r="Q60">
        <v>6.12</v>
      </c>
      <c r="R60">
        <v>12.62</v>
      </c>
      <c r="S60">
        <v>0</v>
      </c>
      <c r="T60">
        <v>0</v>
      </c>
      <c r="U60">
        <v>61.108465921927944</v>
      </c>
      <c r="V60">
        <v>4.3899999999999988</v>
      </c>
      <c r="W60">
        <v>13.37</v>
      </c>
      <c r="X60">
        <v>44.143068260809116</v>
      </c>
      <c r="Y60">
        <v>0</v>
      </c>
      <c r="Z60">
        <v>0</v>
      </c>
      <c r="AA60">
        <v>0</v>
      </c>
      <c r="AB60">
        <v>0.55535633908477111</v>
      </c>
      <c r="AC60">
        <v>0</v>
      </c>
      <c r="AD60">
        <v>2.7122271006813019</v>
      </c>
      <c r="AE60">
        <v>9.8088122634367902</v>
      </c>
      <c r="AF60">
        <v>2.6384381338742391</v>
      </c>
      <c r="AG60">
        <v>12.238252000000003</v>
      </c>
      <c r="AH60">
        <v>12.400873072861671</v>
      </c>
      <c r="AI60">
        <v>0</v>
      </c>
      <c r="AJ60">
        <v>0</v>
      </c>
      <c r="AK60">
        <v>15.369527186761232</v>
      </c>
      <c r="AL60">
        <v>0</v>
      </c>
      <c r="AM60">
        <v>0</v>
      </c>
      <c r="AN60">
        <v>0</v>
      </c>
      <c r="AO60">
        <v>2.9238040000000005</v>
      </c>
      <c r="AP60">
        <v>3.4330920000000007</v>
      </c>
      <c r="AQ60">
        <v>0</v>
      </c>
      <c r="AR60">
        <v>1.9726820652173913</v>
      </c>
      <c r="AS60">
        <v>1.6014674397859057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630.08606578444062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4.54</v>
      </c>
      <c r="L61">
        <v>368.84104472176364</v>
      </c>
      <c r="M61">
        <v>13.69</v>
      </c>
      <c r="N61">
        <v>35.349999999999994</v>
      </c>
      <c r="O61">
        <v>0</v>
      </c>
      <c r="P61">
        <v>41.29999999999999</v>
      </c>
      <c r="Q61">
        <v>6.12</v>
      </c>
      <c r="R61">
        <v>12.62</v>
      </c>
      <c r="S61">
        <v>0</v>
      </c>
      <c r="T61">
        <v>0</v>
      </c>
      <c r="U61">
        <v>61.108465921927944</v>
      </c>
      <c r="V61">
        <v>4.3899999999999988</v>
      </c>
      <c r="W61">
        <v>13.37</v>
      </c>
      <c r="X61">
        <v>44.143068260809116</v>
      </c>
      <c r="Y61">
        <v>0</v>
      </c>
      <c r="Z61">
        <v>0</v>
      </c>
      <c r="AA61">
        <v>0</v>
      </c>
      <c r="AB61">
        <v>0.55535633908477111</v>
      </c>
      <c r="AC61">
        <v>0</v>
      </c>
      <c r="AD61">
        <v>2.7122271006813019</v>
      </c>
      <c r="AE61">
        <v>9.8088122634367902</v>
      </c>
      <c r="AF61">
        <v>2.6384381338742391</v>
      </c>
      <c r="AG61">
        <v>12.238252000000003</v>
      </c>
      <c r="AH61">
        <v>12.400873072861671</v>
      </c>
      <c r="AI61">
        <v>0</v>
      </c>
      <c r="AJ61">
        <v>0</v>
      </c>
      <c r="AK61">
        <v>15.369527186761232</v>
      </c>
      <c r="AL61">
        <v>0</v>
      </c>
      <c r="AM61">
        <v>0</v>
      </c>
      <c r="AN61">
        <v>0</v>
      </c>
      <c r="AO61">
        <v>2.8992600000000004</v>
      </c>
      <c r="AP61">
        <v>3.4330920000000007</v>
      </c>
      <c r="AQ61">
        <v>0</v>
      </c>
      <c r="AR61">
        <v>11.829956521739131</v>
      </c>
      <c r="AS61">
        <v>2.000300327088909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681.35867385002905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4.54</v>
      </c>
      <c r="L62">
        <v>368.84104472176364</v>
      </c>
      <c r="M62">
        <v>13.69</v>
      </c>
      <c r="N62">
        <v>35.349999999999994</v>
      </c>
      <c r="O62">
        <v>0</v>
      </c>
      <c r="P62">
        <v>41.29999999999999</v>
      </c>
      <c r="Q62">
        <v>6.12</v>
      </c>
      <c r="R62">
        <v>12.62</v>
      </c>
      <c r="S62">
        <v>0</v>
      </c>
      <c r="T62">
        <v>0</v>
      </c>
      <c r="U62">
        <v>61.108465921927944</v>
      </c>
      <c r="V62">
        <v>4.26</v>
      </c>
      <c r="W62">
        <v>13.37</v>
      </c>
      <c r="X62">
        <v>44.143068260809116</v>
      </c>
      <c r="Y62">
        <v>0</v>
      </c>
      <c r="Z62">
        <v>0</v>
      </c>
      <c r="AA62">
        <v>0</v>
      </c>
      <c r="AB62">
        <v>0.55535633908477111</v>
      </c>
      <c r="AC62">
        <v>0</v>
      </c>
      <c r="AD62">
        <v>2.7122271006813019</v>
      </c>
      <c r="AE62">
        <v>9.8088122634367902</v>
      </c>
      <c r="AF62">
        <v>2.6384381338742391</v>
      </c>
      <c r="AG62">
        <v>12.238252000000003</v>
      </c>
      <c r="AH62">
        <v>12.400873072861671</v>
      </c>
      <c r="AI62">
        <v>0</v>
      </c>
      <c r="AJ62">
        <v>0</v>
      </c>
      <c r="AK62">
        <v>15.369527186761232</v>
      </c>
      <c r="AL62">
        <v>0</v>
      </c>
      <c r="AM62">
        <v>0</v>
      </c>
      <c r="AN62">
        <v>0</v>
      </c>
      <c r="AO62">
        <v>2.8992600000000004</v>
      </c>
      <c r="AP62">
        <v>3.4330920000000007</v>
      </c>
      <c r="AQ62">
        <v>0</v>
      </c>
      <c r="AR62">
        <v>11.829956521739131</v>
      </c>
      <c r="AS62">
        <v>2.000300327088909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681.22867385002894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4.54</v>
      </c>
      <c r="L63">
        <v>368.84104472176364</v>
      </c>
      <c r="M63">
        <v>13.69</v>
      </c>
      <c r="N63">
        <v>35.349999999999994</v>
      </c>
      <c r="O63">
        <v>0</v>
      </c>
      <c r="P63">
        <v>41.29999999999999</v>
      </c>
      <c r="Q63">
        <v>6.12</v>
      </c>
      <c r="R63">
        <v>12.62</v>
      </c>
      <c r="S63">
        <v>0</v>
      </c>
      <c r="T63">
        <v>0</v>
      </c>
      <c r="U63">
        <v>61.108465921927944</v>
      </c>
      <c r="V63">
        <v>4.26</v>
      </c>
      <c r="W63">
        <v>13.37</v>
      </c>
      <c r="X63">
        <v>44.143068260809116</v>
      </c>
      <c r="Y63">
        <v>0</v>
      </c>
      <c r="Z63">
        <v>0</v>
      </c>
      <c r="AA63">
        <v>0</v>
      </c>
      <c r="AB63">
        <v>0.55535633908477111</v>
      </c>
      <c r="AC63">
        <v>0</v>
      </c>
      <c r="AD63">
        <v>2.7122271006813019</v>
      </c>
      <c r="AE63">
        <v>9.8088122634367902</v>
      </c>
      <c r="AF63">
        <v>2.6384381338742391</v>
      </c>
      <c r="AG63">
        <v>12.238252000000003</v>
      </c>
      <c r="AH63">
        <v>12.400873072861671</v>
      </c>
      <c r="AI63">
        <v>0</v>
      </c>
      <c r="AJ63">
        <v>0</v>
      </c>
      <c r="AK63">
        <v>15.369527186761232</v>
      </c>
      <c r="AL63">
        <v>0</v>
      </c>
      <c r="AM63">
        <v>0</v>
      </c>
      <c r="AN63">
        <v>0</v>
      </c>
      <c r="AO63">
        <v>2.8992600000000004</v>
      </c>
      <c r="AP63">
        <v>3.4330920000000007</v>
      </c>
      <c r="AQ63">
        <v>0</v>
      </c>
      <c r="AR63">
        <v>3.2857581521739134</v>
      </c>
      <c r="AS63">
        <v>2.000300327088909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672.68447548046368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4.54</v>
      </c>
      <c r="L64">
        <v>368.84104472176364</v>
      </c>
      <c r="M64">
        <v>13.69</v>
      </c>
      <c r="N64">
        <v>35.349999999999994</v>
      </c>
      <c r="O64">
        <v>0</v>
      </c>
      <c r="P64">
        <v>41.29999999999999</v>
      </c>
      <c r="Q64">
        <v>6.12</v>
      </c>
      <c r="R64">
        <v>12.62</v>
      </c>
      <c r="S64">
        <v>0</v>
      </c>
      <c r="T64">
        <v>0</v>
      </c>
      <c r="U64">
        <v>61.108465921927944</v>
      </c>
      <c r="V64">
        <v>4.26</v>
      </c>
      <c r="W64">
        <v>13.37</v>
      </c>
      <c r="X64">
        <v>44.143068260809116</v>
      </c>
      <c r="Y64">
        <v>0</v>
      </c>
      <c r="Z64">
        <v>0</v>
      </c>
      <c r="AA64">
        <v>0</v>
      </c>
      <c r="AB64">
        <v>0.55535633908477111</v>
      </c>
      <c r="AC64">
        <v>0</v>
      </c>
      <c r="AD64">
        <v>2.7122271006813019</v>
      </c>
      <c r="AE64">
        <v>9.8088122634367902</v>
      </c>
      <c r="AF64">
        <v>2.6384381338742391</v>
      </c>
      <c r="AG64">
        <v>12.238252000000003</v>
      </c>
      <c r="AH64">
        <v>12.400873072861671</v>
      </c>
      <c r="AI64">
        <v>0</v>
      </c>
      <c r="AJ64">
        <v>0</v>
      </c>
      <c r="AK64">
        <v>15.369527186761232</v>
      </c>
      <c r="AL64">
        <v>0</v>
      </c>
      <c r="AM64">
        <v>0</v>
      </c>
      <c r="AN64">
        <v>0</v>
      </c>
      <c r="AO64">
        <v>2.8992600000000004</v>
      </c>
      <c r="AP64">
        <v>3.4330920000000007</v>
      </c>
      <c r="AQ64">
        <v>0</v>
      </c>
      <c r="AR64">
        <v>1.9726820652173913</v>
      </c>
      <c r="AS64">
        <v>2.000300327088909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671.3713993935072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4.54</v>
      </c>
      <c r="L65">
        <v>368.84163112038846</v>
      </c>
      <c r="M65">
        <v>13.69</v>
      </c>
      <c r="N65">
        <v>35.349999999999994</v>
      </c>
      <c r="O65">
        <v>0</v>
      </c>
      <c r="P65">
        <v>41.29999999999999</v>
      </c>
      <c r="Q65">
        <v>6.12</v>
      </c>
      <c r="R65">
        <v>12.620000000000001</v>
      </c>
      <c r="S65">
        <v>0</v>
      </c>
      <c r="T65">
        <v>0</v>
      </c>
      <c r="U65">
        <v>61.108465921927944</v>
      </c>
      <c r="V65">
        <v>4.26</v>
      </c>
      <c r="W65">
        <v>13.37</v>
      </c>
      <c r="X65">
        <v>44.143068260809116</v>
      </c>
      <c r="Y65">
        <v>0</v>
      </c>
      <c r="Z65">
        <v>0</v>
      </c>
      <c r="AA65">
        <v>0</v>
      </c>
      <c r="AB65">
        <v>0.55535633908477111</v>
      </c>
      <c r="AC65">
        <v>0</v>
      </c>
      <c r="AD65">
        <v>2.7122271006813019</v>
      </c>
      <c r="AE65">
        <v>9.8088122634367902</v>
      </c>
      <c r="AF65">
        <v>2.6384381338742391</v>
      </c>
      <c r="AG65">
        <v>12.238252000000003</v>
      </c>
      <c r="AH65">
        <v>12.400873072861671</v>
      </c>
      <c r="AI65">
        <v>0</v>
      </c>
      <c r="AJ65">
        <v>0</v>
      </c>
      <c r="AK65">
        <v>15.369527186761232</v>
      </c>
      <c r="AL65">
        <v>0</v>
      </c>
      <c r="AM65">
        <v>0</v>
      </c>
      <c r="AN65">
        <v>0</v>
      </c>
      <c r="AO65">
        <v>3.0189120000000007</v>
      </c>
      <c r="AP65">
        <v>3.4330920000000007</v>
      </c>
      <c r="AQ65">
        <v>0</v>
      </c>
      <c r="AR65">
        <v>1.9726820652173913</v>
      </c>
      <c r="AS65">
        <v>2.000300327088909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671.491637792132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4.54</v>
      </c>
      <c r="L66">
        <v>368.84163112038846</v>
      </c>
      <c r="M66">
        <v>13.69</v>
      </c>
      <c r="N66">
        <v>35.349999999999994</v>
      </c>
      <c r="O66">
        <v>0</v>
      </c>
      <c r="P66">
        <v>41.29999999999999</v>
      </c>
      <c r="Q66">
        <v>6.12</v>
      </c>
      <c r="R66">
        <v>12.620000000000001</v>
      </c>
      <c r="S66">
        <v>0</v>
      </c>
      <c r="T66">
        <v>0</v>
      </c>
      <c r="U66">
        <v>61.108465921927944</v>
      </c>
      <c r="V66">
        <v>4.26</v>
      </c>
      <c r="W66">
        <v>13.37</v>
      </c>
      <c r="X66">
        <v>44.143068260809116</v>
      </c>
      <c r="Y66">
        <v>0</v>
      </c>
      <c r="Z66">
        <v>0</v>
      </c>
      <c r="AA66">
        <v>0</v>
      </c>
      <c r="AB66">
        <v>0.55535633908477111</v>
      </c>
      <c r="AC66">
        <v>0</v>
      </c>
      <c r="AD66">
        <v>2.7122271006813019</v>
      </c>
      <c r="AE66">
        <v>9.8088122634367902</v>
      </c>
      <c r="AF66">
        <v>2.6384381338742391</v>
      </c>
      <c r="AG66">
        <v>12.238252000000003</v>
      </c>
      <c r="AH66">
        <v>12.400873072861671</v>
      </c>
      <c r="AI66">
        <v>0</v>
      </c>
      <c r="AJ66">
        <v>0</v>
      </c>
      <c r="AK66">
        <v>15.369527186761232</v>
      </c>
      <c r="AL66">
        <v>0</v>
      </c>
      <c r="AM66">
        <v>0</v>
      </c>
      <c r="AN66">
        <v>0</v>
      </c>
      <c r="AO66">
        <v>3.0189120000000007</v>
      </c>
      <c r="AP66">
        <v>3.4330920000000007</v>
      </c>
      <c r="AQ66">
        <v>0</v>
      </c>
      <c r="AR66">
        <v>2.6292201086956521</v>
      </c>
      <c r="AS66">
        <v>2.000300327088909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672.14817583561023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4.54</v>
      </c>
      <c r="L67">
        <v>368.84163112038846</v>
      </c>
      <c r="M67">
        <v>13.69</v>
      </c>
      <c r="N67">
        <v>35.349999999999994</v>
      </c>
      <c r="O67">
        <v>0</v>
      </c>
      <c r="P67">
        <v>41.29999999999999</v>
      </c>
      <c r="Q67">
        <v>6.12</v>
      </c>
      <c r="R67">
        <v>12.620000000000001</v>
      </c>
      <c r="S67">
        <v>0</v>
      </c>
      <c r="T67">
        <v>0</v>
      </c>
      <c r="U67">
        <v>61.108465921927944</v>
      </c>
      <c r="V67">
        <v>4.26</v>
      </c>
      <c r="W67">
        <v>13.37</v>
      </c>
      <c r="X67">
        <v>44.143068260809116</v>
      </c>
      <c r="Y67">
        <v>0</v>
      </c>
      <c r="Z67">
        <v>0</v>
      </c>
      <c r="AA67">
        <v>0</v>
      </c>
      <c r="AB67">
        <v>0.55535633908477111</v>
      </c>
      <c r="AC67">
        <v>0</v>
      </c>
      <c r="AD67">
        <v>2.7122271006813019</v>
      </c>
      <c r="AE67">
        <v>9.8088122634367902</v>
      </c>
      <c r="AF67">
        <v>2.6384381338742391</v>
      </c>
      <c r="AG67">
        <v>12.238252000000003</v>
      </c>
      <c r="AH67">
        <v>12.400873072861671</v>
      </c>
      <c r="AI67">
        <v>0</v>
      </c>
      <c r="AJ67">
        <v>0</v>
      </c>
      <c r="AK67">
        <v>15.369527186761232</v>
      </c>
      <c r="AL67">
        <v>0</v>
      </c>
      <c r="AM67">
        <v>0</v>
      </c>
      <c r="AN67">
        <v>0</v>
      </c>
      <c r="AO67">
        <v>3.0189120000000007</v>
      </c>
      <c r="AP67">
        <v>3.4330920000000007</v>
      </c>
      <c r="AQ67">
        <v>0</v>
      </c>
      <c r="AR67">
        <v>1.9726820652173913</v>
      </c>
      <c r="AS67">
        <v>2.000300327088909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671.491637792132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4.49</v>
      </c>
      <c r="L68">
        <v>368.84163112038846</v>
      </c>
      <c r="M68">
        <v>13.69</v>
      </c>
      <c r="N68">
        <v>35.349999999999994</v>
      </c>
      <c r="O68">
        <v>0</v>
      </c>
      <c r="P68">
        <v>41.29999999999999</v>
      </c>
      <c r="Q68">
        <v>6.12</v>
      </c>
      <c r="R68">
        <v>12.620000000000001</v>
      </c>
      <c r="S68">
        <v>0</v>
      </c>
      <c r="T68">
        <v>0</v>
      </c>
      <c r="U68">
        <v>61.108465921927944</v>
      </c>
      <c r="V68">
        <v>4.26</v>
      </c>
      <c r="W68">
        <v>13.37</v>
      </c>
      <c r="X68">
        <v>44.143068260809116</v>
      </c>
      <c r="Y68">
        <v>0</v>
      </c>
      <c r="Z68">
        <v>0</v>
      </c>
      <c r="AA68">
        <v>0</v>
      </c>
      <c r="AB68">
        <v>0.55535633908477111</v>
      </c>
      <c r="AC68">
        <v>0</v>
      </c>
      <c r="AD68">
        <v>2.7122271006813019</v>
      </c>
      <c r="AE68">
        <v>9.8088122634367902</v>
      </c>
      <c r="AF68">
        <v>2.6384381338742391</v>
      </c>
      <c r="AG68">
        <v>12.238252000000003</v>
      </c>
      <c r="AH68">
        <v>12.400873072861671</v>
      </c>
      <c r="AI68">
        <v>0</v>
      </c>
      <c r="AJ68">
        <v>0</v>
      </c>
      <c r="AK68">
        <v>15.369527186761232</v>
      </c>
      <c r="AL68">
        <v>0</v>
      </c>
      <c r="AM68">
        <v>0</v>
      </c>
      <c r="AN68">
        <v>0</v>
      </c>
      <c r="AO68">
        <v>3.0189120000000007</v>
      </c>
      <c r="AP68">
        <v>3.4330920000000007</v>
      </c>
      <c r="AQ68">
        <v>0</v>
      </c>
      <c r="AR68">
        <v>1.9726820652173913</v>
      </c>
      <c r="AS68">
        <v>2.000300327088909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671.44163779213204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4.54</v>
      </c>
      <c r="L69">
        <v>368.84163112038846</v>
      </c>
      <c r="M69">
        <v>13.69</v>
      </c>
      <c r="N69">
        <v>35.349999999999994</v>
      </c>
      <c r="O69">
        <v>0</v>
      </c>
      <c r="P69">
        <v>41.29999999999999</v>
      </c>
      <c r="Q69">
        <v>6.12</v>
      </c>
      <c r="R69">
        <v>12.620000000000001</v>
      </c>
      <c r="S69">
        <v>0</v>
      </c>
      <c r="T69">
        <v>0</v>
      </c>
      <c r="U69">
        <v>61.108465921927944</v>
      </c>
      <c r="V69">
        <v>4.26</v>
      </c>
      <c r="W69">
        <v>13.37</v>
      </c>
      <c r="X69">
        <v>44.143068260809116</v>
      </c>
      <c r="Y69">
        <v>0</v>
      </c>
      <c r="Z69">
        <v>0</v>
      </c>
      <c r="AA69">
        <v>0</v>
      </c>
      <c r="AB69">
        <v>0.55535633908477111</v>
      </c>
      <c r="AC69">
        <v>0</v>
      </c>
      <c r="AD69">
        <v>2.7122271006813019</v>
      </c>
      <c r="AE69">
        <v>9.8088122634367902</v>
      </c>
      <c r="AF69">
        <v>2.6384381338742391</v>
      </c>
      <c r="AG69">
        <v>12.238252000000003</v>
      </c>
      <c r="AH69">
        <v>12.400873072861671</v>
      </c>
      <c r="AI69">
        <v>0</v>
      </c>
      <c r="AJ69">
        <v>0</v>
      </c>
      <c r="AK69">
        <v>15.369527186761232</v>
      </c>
      <c r="AL69">
        <v>0</v>
      </c>
      <c r="AM69">
        <v>0</v>
      </c>
      <c r="AN69">
        <v>0</v>
      </c>
      <c r="AO69">
        <v>3.1539040000000007</v>
      </c>
      <c r="AP69">
        <v>3.4330920000000007</v>
      </c>
      <c r="AQ69">
        <v>0</v>
      </c>
      <c r="AR69">
        <v>1.9726820652173913</v>
      </c>
      <c r="AS69">
        <v>2.2027847160273568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671.82911418107051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4.54</v>
      </c>
      <c r="L70">
        <v>368.84163112038846</v>
      </c>
      <c r="M70">
        <v>13.69</v>
      </c>
      <c r="N70">
        <v>35.349999999999994</v>
      </c>
      <c r="O70">
        <v>0</v>
      </c>
      <c r="P70">
        <v>41.29999999999999</v>
      </c>
      <c r="Q70">
        <v>6.12</v>
      </c>
      <c r="R70">
        <v>12.620000000000001</v>
      </c>
      <c r="S70">
        <v>0</v>
      </c>
      <c r="T70">
        <v>0</v>
      </c>
      <c r="U70">
        <v>61.108465921927944</v>
      </c>
      <c r="V70">
        <v>4.26</v>
      </c>
      <c r="W70">
        <v>13.37</v>
      </c>
      <c r="X70">
        <v>44.143068260809116</v>
      </c>
      <c r="Y70">
        <v>0</v>
      </c>
      <c r="Z70">
        <v>0</v>
      </c>
      <c r="AA70">
        <v>0</v>
      </c>
      <c r="AB70">
        <v>0.55535633908477111</v>
      </c>
      <c r="AC70">
        <v>0</v>
      </c>
      <c r="AD70">
        <v>2.7122271006813019</v>
      </c>
      <c r="AE70">
        <v>9.8088122634367902</v>
      </c>
      <c r="AF70">
        <v>2.6384381338742391</v>
      </c>
      <c r="AG70">
        <v>12.238252000000003</v>
      </c>
      <c r="AH70">
        <v>12.400873072861671</v>
      </c>
      <c r="AI70">
        <v>0</v>
      </c>
      <c r="AJ70">
        <v>0</v>
      </c>
      <c r="AK70">
        <v>15.369527186761232</v>
      </c>
      <c r="AL70">
        <v>0</v>
      </c>
      <c r="AM70">
        <v>0</v>
      </c>
      <c r="AN70">
        <v>0</v>
      </c>
      <c r="AO70">
        <v>3.0956120000000005</v>
      </c>
      <c r="AP70">
        <v>3.4330920000000007</v>
      </c>
      <c r="AQ70">
        <v>0</v>
      </c>
      <c r="AR70">
        <v>1.9726820652173913</v>
      </c>
      <c r="AS70">
        <v>2.2027847160273568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671.77082218107046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4.54</v>
      </c>
      <c r="L71">
        <v>368.84163112038846</v>
      </c>
      <c r="M71">
        <v>13.69</v>
      </c>
      <c r="N71">
        <v>35.349999999999994</v>
      </c>
      <c r="O71">
        <v>0</v>
      </c>
      <c r="P71">
        <v>39.51</v>
      </c>
      <c r="Q71">
        <v>6.12</v>
      </c>
      <c r="R71">
        <v>12.620000000000001</v>
      </c>
      <c r="S71">
        <v>0</v>
      </c>
      <c r="T71">
        <v>0</v>
      </c>
      <c r="U71">
        <v>61.108465921927944</v>
      </c>
      <c r="V71">
        <v>4.26</v>
      </c>
      <c r="W71">
        <v>13.37</v>
      </c>
      <c r="X71">
        <v>44.143068260809116</v>
      </c>
      <c r="Y71">
        <v>0</v>
      </c>
      <c r="Z71">
        <v>0</v>
      </c>
      <c r="AA71">
        <v>0</v>
      </c>
      <c r="AB71">
        <v>0.55535633908477111</v>
      </c>
      <c r="AC71">
        <v>0</v>
      </c>
      <c r="AD71">
        <v>2.7122271006813019</v>
      </c>
      <c r="AE71">
        <v>9.8088122634367902</v>
      </c>
      <c r="AF71">
        <v>2.6384381338742391</v>
      </c>
      <c r="AG71">
        <v>12.238252000000003</v>
      </c>
      <c r="AH71">
        <v>12.400873072861671</v>
      </c>
      <c r="AI71">
        <v>0</v>
      </c>
      <c r="AJ71">
        <v>0</v>
      </c>
      <c r="AK71">
        <v>15.369527186761232</v>
      </c>
      <c r="AL71">
        <v>0</v>
      </c>
      <c r="AM71">
        <v>0</v>
      </c>
      <c r="AN71">
        <v>0</v>
      </c>
      <c r="AO71">
        <v>2.9084640000000008</v>
      </c>
      <c r="AP71">
        <v>3.4330920000000007</v>
      </c>
      <c r="AQ71">
        <v>4.4428317460317457</v>
      </c>
      <c r="AR71">
        <v>1.9726820652173913</v>
      </c>
      <c r="AS71">
        <v>2.2027847160273568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674.23650592710226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4.54</v>
      </c>
      <c r="L72">
        <v>368.84163112038846</v>
      </c>
      <c r="M72">
        <v>13.69</v>
      </c>
      <c r="N72">
        <v>35.349999999999994</v>
      </c>
      <c r="O72">
        <v>0</v>
      </c>
      <c r="P72">
        <v>39.51</v>
      </c>
      <c r="Q72">
        <v>6.12</v>
      </c>
      <c r="R72">
        <v>12.620000000000001</v>
      </c>
      <c r="S72">
        <v>0</v>
      </c>
      <c r="T72">
        <v>0</v>
      </c>
      <c r="U72">
        <v>61.108465921927944</v>
      </c>
      <c r="V72">
        <v>4.26</v>
      </c>
      <c r="W72">
        <v>13.37</v>
      </c>
      <c r="X72">
        <v>44.143068260809116</v>
      </c>
      <c r="Y72">
        <v>0</v>
      </c>
      <c r="Z72">
        <v>0</v>
      </c>
      <c r="AA72">
        <v>0</v>
      </c>
      <c r="AB72">
        <v>0.55535633908477111</v>
      </c>
      <c r="AC72">
        <v>0</v>
      </c>
      <c r="AD72">
        <v>2.7122271006813019</v>
      </c>
      <c r="AE72">
        <v>9.8088122634367902</v>
      </c>
      <c r="AF72">
        <v>2.6384381338742391</v>
      </c>
      <c r="AG72">
        <v>12.238252000000003</v>
      </c>
      <c r="AH72">
        <v>12.400873072861671</v>
      </c>
      <c r="AI72">
        <v>0</v>
      </c>
      <c r="AJ72">
        <v>0</v>
      </c>
      <c r="AK72">
        <v>15.369527186761232</v>
      </c>
      <c r="AL72">
        <v>0</v>
      </c>
      <c r="AM72">
        <v>0</v>
      </c>
      <c r="AN72">
        <v>0</v>
      </c>
      <c r="AO72">
        <v>2.8440360000000005</v>
      </c>
      <c r="AP72">
        <v>3.4330920000000007</v>
      </c>
      <c r="AQ72">
        <v>4.4428317460317457</v>
      </c>
      <c r="AR72">
        <v>1.9726820652173913</v>
      </c>
      <c r="AS72">
        <v>2.2027847160273568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674.17207792710224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4.54</v>
      </c>
      <c r="L73">
        <v>368.84163112038846</v>
      </c>
      <c r="M73">
        <v>13.69</v>
      </c>
      <c r="N73">
        <v>35.349999999999994</v>
      </c>
      <c r="O73">
        <v>0</v>
      </c>
      <c r="P73">
        <v>39.51</v>
      </c>
      <c r="Q73">
        <v>6.12</v>
      </c>
      <c r="R73">
        <v>12.620000000000001</v>
      </c>
      <c r="S73">
        <v>0</v>
      </c>
      <c r="T73">
        <v>0</v>
      </c>
      <c r="U73">
        <v>61.108465921927944</v>
      </c>
      <c r="V73">
        <v>4.26</v>
      </c>
      <c r="W73">
        <v>13.37</v>
      </c>
      <c r="X73">
        <v>44.143068260809116</v>
      </c>
      <c r="Y73">
        <v>0</v>
      </c>
      <c r="Z73">
        <v>0.32829545454545461</v>
      </c>
      <c r="AA73">
        <v>0</v>
      </c>
      <c r="AB73">
        <v>0.55535633908477111</v>
      </c>
      <c r="AC73">
        <v>0</v>
      </c>
      <c r="AD73">
        <v>2.7122271006813019</v>
      </c>
      <c r="AE73">
        <v>9.8088122634367902</v>
      </c>
      <c r="AF73">
        <v>2.6384381338742391</v>
      </c>
      <c r="AG73">
        <v>12.238252000000003</v>
      </c>
      <c r="AH73">
        <v>20.88390475184794</v>
      </c>
      <c r="AI73">
        <v>0</v>
      </c>
      <c r="AJ73">
        <v>0</v>
      </c>
      <c r="AK73">
        <v>15.369527186761232</v>
      </c>
      <c r="AL73">
        <v>0</v>
      </c>
      <c r="AM73">
        <v>0</v>
      </c>
      <c r="AN73">
        <v>0</v>
      </c>
      <c r="AO73">
        <v>1.4112800000000001</v>
      </c>
      <c r="AP73">
        <v>3.4330920000000007</v>
      </c>
      <c r="AQ73">
        <v>8.8917999999999981</v>
      </c>
      <c r="AR73">
        <v>1.9726820652173913</v>
      </c>
      <c r="AS73">
        <v>2.2027847160273568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685.99961731460223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4.54</v>
      </c>
      <c r="L74">
        <v>368.84163112038846</v>
      </c>
      <c r="M74">
        <v>13.69</v>
      </c>
      <c r="N74">
        <v>35.349999999999994</v>
      </c>
      <c r="O74">
        <v>0</v>
      </c>
      <c r="P74">
        <v>39.51</v>
      </c>
      <c r="Q74">
        <v>6.12</v>
      </c>
      <c r="R74">
        <v>12.620000000000001</v>
      </c>
      <c r="S74">
        <v>0</v>
      </c>
      <c r="T74">
        <v>0</v>
      </c>
      <c r="U74">
        <v>61.108465921927944</v>
      </c>
      <c r="V74">
        <v>4.26</v>
      </c>
      <c r="W74">
        <v>13.37</v>
      </c>
      <c r="X74">
        <v>44.143068260809116</v>
      </c>
      <c r="Y74">
        <v>0</v>
      </c>
      <c r="Z74">
        <v>1.9421590909090909</v>
      </c>
      <c r="AA74">
        <v>4.1810168776371306</v>
      </c>
      <c r="AB74">
        <v>1.5862940735183793</v>
      </c>
      <c r="AC74">
        <v>2.8810059682739126</v>
      </c>
      <c r="AD74">
        <v>5.4244542013626038</v>
      </c>
      <c r="AE74">
        <v>9.8088122634367902</v>
      </c>
      <c r="AF74">
        <v>2.6384381338742391</v>
      </c>
      <c r="AG74">
        <v>12.238252000000003</v>
      </c>
      <c r="AH74">
        <v>27.845206335797258</v>
      </c>
      <c r="AI74">
        <v>0.94504948939512967</v>
      </c>
      <c r="AJ74">
        <v>0</v>
      </c>
      <c r="AK74">
        <v>15.369527186761232</v>
      </c>
      <c r="AL74">
        <v>0</v>
      </c>
      <c r="AM74">
        <v>0</v>
      </c>
      <c r="AN74">
        <v>0</v>
      </c>
      <c r="AO74">
        <v>1.3161720000000003</v>
      </c>
      <c r="AP74">
        <v>3.4330920000000007</v>
      </c>
      <c r="AQ74">
        <v>13.896122222222218</v>
      </c>
      <c r="AR74">
        <v>1.9726820652173913</v>
      </c>
      <c r="AS74">
        <v>2.2027847160273568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711.23423392755842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4.54</v>
      </c>
      <c r="L75">
        <v>368.84163112038846</v>
      </c>
      <c r="M75">
        <v>13.69</v>
      </c>
      <c r="N75">
        <v>35.349999999999994</v>
      </c>
      <c r="O75">
        <v>0</v>
      </c>
      <c r="P75">
        <v>39.51</v>
      </c>
      <c r="Q75">
        <v>6.12</v>
      </c>
      <c r="R75">
        <v>12.620000000000001</v>
      </c>
      <c r="S75">
        <v>0</v>
      </c>
      <c r="T75">
        <v>0</v>
      </c>
      <c r="U75">
        <v>61.108465921927944</v>
      </c>
      <c r="V75">
        <v>4.26</v>
      </c>
      <c r="W75">
        <v>13.37</v>
      </c>
      <c r="X75">
        <v>44.143068260809116</v>
      </c>
      <c r="Y75">
        <v>0</v>
      </c>
      <c r="Z75">
        <v>1.9421590909090909</v>
      </c>
      <c r="AA75">
        <v>8.3620337552742612</v>
      </c>
      <c r="AB75">
        <v>3.5714628657164287</v>
      </c>
      <c r="AC75">
        <v>5.7620119365478253</v>
      </c>
      <c r="AD75">
        <v>8.1796351249053743</v>
      </c>
      <c r="AE75">
        <v>14.711684330052993</v>
      </c>
      <c r="AF75">
        <v>2.6384381338742391</v>
      </c>
      <c r="AG75">
        <v>12.238252000000003</v>
      </c>
      <c r="AH75">
        <v>34.806507919746572</v>
      </c>
      <c r="AI75">
        <v>1.8931673212882953</v>
      </c>
      <c r="AJ75">
        <v>0</v>
      </c>
      <c r="AK75">
        <v>15.369527186761232</v>
      </c>
      <c r="AL75">
        <v>0</v>
      </c>
      <c r="AM75">
        <v>0.79468117029257301</v>
      </c>
      <c r="AN75">
        <v>0</v>
      </c>
      <c r="AO75">
        <v>1.2241320000000002</v>
      </c>
      <c r="AP75">
        <v>3.4330920000000007</v>
      </c>
      <c r="AQ75">
        <v>13.896122222222218</v>
      </c>
      <c r="AR75">
        <v>1.9726820652173913</v>
      </c>
      <c r="AS75">
        <v>2.2027847160273568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736.5515391419616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4.54</v>
      </c>
      <c r="L76">
        <v>368.84163112038846</v>
      </c>
      <c r="M76">
        <v>13.69</v>
      </c>
      <c r="N76">
        <v>35.349999999999994</v>
      </c>
      <c r="O76">
        <v>0</v>
      </c>
      <c r="P76">
        <v>39.51</v>
      </c>
      <c r="Q76">
        <v>6.12</v>
      </c>
      <c r="R76">
        <v>12.620000000000001</v>
      </c>
      <c r="S76">
        <v>0</v>
      </c>
      <c r="T76">
        <v>0</v>
      </c>
      <c r="U76">
        <v>61.108465921927944</v>
      </c>
      <c r="V76">
        <v>4.26</v>
      </c>
      <c r="W76">
        <v>13.37</v>
      </c>
      <c r="X76">
        <v>44.143068260809116</v>
      </c>
      <c r="Y76">
        <v>0</v>
      </c>
      <c r="Z76">
        <v>5.8234090909090916</v>
      </c>
      <c r="AA76">
        <v>12.543050632911394</v>
      </c>
      <c r="AB76">
        <v>12.141132783195797</v>
      </c>
      <c r="AC76">
        <v>9.0971061724517046</v>
      </c>
      <c r="AD76">
        <v>11.20481150643452</v>
      </c>
      <c r="AE76">
        <v>14.711684330052993</v>
      </c>
      <c r="AF76">
        <v>5.8689908722109534</v>
      </c>
      <c r="AG76">
        <v>12.238252000000003</v>
      </c>
      <c r="AH76">
        <v>41.767809503695879</v>
      </c>
      <c r="AI76">
        <v>9.8524477611940302</v>
      </c>
      <c r="AJ76">
        <v>0</v>
      </c>
      <c r="AK76">
        <v>15.369527186761232</v>
      </c>
      <c r="AL76">
        <v>0</v>
      </c>
      <c r="AM76">
        <v>2.141650412603151</v>
      </c>
      <c r="AN76">
        <v>0</v>
      </c>
      <c r="AO76">
        <v>1.2333360000000002</v>
      </c>
      <c r="AP76">
        <v>3.8871560000000009</v>
      </c>
      <c r="AQ76">
        <v>18.526117460317458</v>
      </c>
      <c r="AR76">
        <v>1.9726820652173913</v>
      </c>
      <c r="AS76">
        <v>2.2027847160273568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784.1351137971086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4.54</v>
      </c>
      <c r="L77">
        <v>368.84163112038846</v>
      </c>
      <c r="M77">
        <v>13.69</v>
      </c>
      <c r="N77">
        <v>35.349999999999994</v>
      </c>
      <c r="O77">
        <v>0</v>
      </c>
      <c r="P77">
        <v>39.51</v>
      </c>
      <c r="Q77">
        <v>6.12</v>
      </c>
      <c r="R77">
        <v>12.620000000000001</v>
      </c>
      <c r="S77">
        <v>0</v>
      </c>
      <c r="T77">
        <v>0</v>
      </c>
      <c r="U77">
        <v>61.108465921927944</v>
      </c>
      <c r="V77">
        <v>4.0500000000000007</v>
      </c>
      <c r="W77">
        <v>13.37</v>
      </c>
      <c r="X77">
        <v>44.143068260809116</v>
      </c>
      <c r="Y77">
        <v>0</v>
      </c>
      <c r="Z77">
        <v>5.8234090909090916</v>
      </c>
      <c r="AA77">
        <v>12.543050632911394</v>
      </c>
      <c r="AB77">
        <v>12.141132783195797</v>
      </c>
      <c r="AC77">
        <v>9.0971061724517046</v>
      </c>
      <c r="AD77">
        <v>11.20481150643452</v>
      </c>
      <c r="AE77">
        <v>14.711684330052993</v>
      </c>
      <c r="AF77">
        <v>5.8689908722109534</v>
      </c>
      <c r="AG77">
        <v>12.238252000000003</v>
      </c>
      <c r="AH77">
        <v>41.767809503695879</v>
      </c>
      <c r="AI77">
        <v>9.8524477611940302</v>
      </c>
      <c r="AJ77">
        <v>0</v>
      </c>
      <c r="AK77">
        <v>15.369527186761232</v>
      </c>
      <c r="AL77">
        <v>0</v>
      </c>
      <c r="AM77">
        <v>3.5714628657164291</v>
      </c>
      <c r="AN77">
        <v>0</v>
      </c>
      <c r="AO77">
        <v>1.1689080000000003</v>
      </c>
      <c r="AP77">
        <v>3.8871560000000009</v>
      </c>
      <c r="AQ77">
        <v>18.526117460317458</v>
      </c>
      <c r="AR77">
        <v>1.9726820652173913</v>
      </c>
      <c r="AS77">
        <v>2.2027847160273568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785.29049825022184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4.54</v>
      </c>
      <c r="L78">
        <v>368.84163112038846</v>
      </c>
      <c r="M78">
        <v>13.69</v>
      </c>
      <c r="N78">
        <v>35.349999999999994</v>
      </c>
      <c r="O78">
        <v>0</v>
      </c>
      <c r="P78">
        <v>39.51</v>
      </c>
      <c r="Q78">
        <v>6.12</v>
      </c>
      <c r="R78">
        <v>12.620000000000001</v>
      </c>
      <c r="S78">
        <v>0</v>
      </c>
      <c r="T78">
        <v>0</v>
      </c>
      <c r="U78">
        <v>61.108465921927944</v>
      </c>
      <c r="V78">
        <v>4.0500000000000007</v>
      </c>
      <c r="W78">
        <v>13.37</v>
      </c>
      <c r="X78">
        <v>44.143068260809116</v>
      </c>
      <c r="Y78">
        <v>0</v>
      </c>
      <c r="Z78">
        <v>5.8234090909090916</v>
      </c>
      <c r="AA78">
        <v>12.543050632911394</v>
      </c>
      <c r="AB78">
        <v>12.141132783195797</v>
      </c>
      <c r="AC78">
        <v>9.0971061724517046</v>
      </c>
      <c r="AD78">
        <v>11.20481150643452</v>
      </c>
      <c r="AE78">
        <v>14.711684330052993</v>
      </c>
      <c r="AF78">
        <v>5.8689908722109534</v>
      </c>
      <c r="AG78">
        <v>12.238252000000003</v>
      </c>
      <c r="AH78">
        <v>41.767809503695879</v>
      </c>
      <c r="AI78">
        <v>9.8524477611940302</v>
      </c>
      <c r="AJ78">
        <v>0</v>
      </c>
      <c r="AK78">
        <v>15.369527186761232</v>
      </c>
      <c r="AL78">
        <v>0</v>
      </c>
      <c r="AM78">
        <v>3.5714628657164291</v>
      </c>
      <c r="AN78">
        <v>0</v>
      </c>
      <c r="AO78">
        <v>1.1198200000000003</v>
      </c>
      <c r="AP78">
        <v>3.8871560000000009</v>
      </c>
      <c r="AQ78">
        <v>18.526117460317458</v>
      </c>
      <c r="AR78">
        <v>3.2857581521739134</v>
      </c>
      <c r="AS78">
        <v>2.2027847160273568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786.55448633717833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4.5400000000000009</v>
      </c>
      <c r="L79">
        <v>368.84163112038846</v>
      </c>
      <c r="M79">
        <v>13.69</v>
      </c>
      <c r="N79">
        <v>35.349999999999994</v>
      </c>
      <c r="O79">
        <v>0</v>
      </c>
      <c r="P79">
        <v>39.51</v>
      </c>
      <c r="Q79">
        <v>6.12</v>
      </c>
      <c r="R79">
        <v>12.620000000000001</v>
      </c>
      <c r="S79">
        <v>0</v>
      </c>
      <c r="T79">
        <v>0</v>
      </c>
      <c r="U79">
        <v>61.108465921927944</v>
      </c>
      <c r="V79">
        <v>4.0500000000000007</v>
      </c>
      <c r="W79">
        <v>13.37</v>
      </c>
      <c r="X79">
        <v>44.143068260809116</v>
      </c>
      <c r="Y79">
        <v>0</v>
      </c>
      <c r="Z79">
        <v>5.8234090909090916</v>
      </c>
      <c r="AA79">
        <v>12.543050632911394</v>
      </c>
      <c r="AB79">
        <v>12.141132783195797</v>
      </c>
      <c r="AC79">
        <v>9.0971061724517046</v>
      </c>
      <c r="AD79">
        <v>11.20481150643452</v>
      </c>
      <c r="AE79">
        <v>14.711684330052993</v>
      </c>
      <c r="AF79">
        <v>5.8689908722109534</v>
      </c>
      <c r="AG79">
        <v>12.238252000000003</v>
      </c>
      <c r="AH79">
        <v>41.767809503695879</v>
      </c>
      <c r="AI79">
        <v>9.8524477611940302</v>
      </c>
      <c r="AJ79">
        <v>0</v>
      </c>
      <c r="AK79">
        <v>15.369527186761232</v>
      </c>
      <c r="AL79">
        <v>0</v>
      </c>
      <c r="AM79">
        <v>3.5714628657164291</v>
      </c>
      <c r="AN79">
        <v>0</v>
      </c>
      <c r="AO79">
        <v>0.50928800000000007</v>
      </c>
      <c r="AP79">
        <v>3.8871560000000009</v>
      </c>
      <c r="AQ79">
        <v>18.526117460317458</v>
      </c>
      <c r="AR79">
        <v>14.456108695652174</v>
      </c>
      <c r="AS79">
        <v>2.2027847160273568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797.1143048806565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4.54</v>
      </c>
      <c r="L80">
        <v>368.84163112038846</v>
      </c>
      <c r="M80">
        <v>13.69</v>
      </c>
      <c r="N80">
        <v>35.349999999999994</v>
      </c>
      <c r="O80">
        <v>0</v>
      </c>
      <c r="P80">
        <v>39.51</v>
      </c>
      <c r="Q80">
        <v>6.12</v>
      </c>
      <c r="R80">
        <v>12.620000000000001</v>
      </c>
      <c r="S80">
        <v>0</v>
      </c>
      <c r="T80">
        <v>0</v>
      </c>
      <c r="U80">
        <v>61.108465921927944</v>
      </c>
      <c r="V80">
        <v>4.0500000000000007</v>
      </c>
      <c r="W80">
        <v>13.37</v>
      </c>
      <c r="X80">
        <v>44.143068260809116</v>
      </c>
      <c r="Y80">
        <v>0</v>
      </c>
      <c r="Z80">
        <v>5.8234090909090916</v>
      </c>
      <c r="AA80">
        <v>12.543050632911394</v>
      </c>
      <c r="AB80">
        <v>12.141132783195797</v>
      </c>
      <c r="AC80">
        <v>9.0971061724517046</v>
      </c>
      <c r="AD80">
        <v>11.20481150643452</v>
      </c>
      <c r="AE80">
        <v>14.711684330052993</v>
      </c>
      <c r="AF80">
        <v>5.8689908722109534</v>
      </c>
      <c r="AG80">
        <v>12.238252000000003</v>
      </c>
      <c r="AH80">
        <v>41.767809503695879</v>
      </c>
      <c r="AI80">
        <v>9.8524477611940302</v>
      </c>
      <c r="AJ80">
        <v>0</v>
      </c>
      <c r="AK80">
        <v>15.369527186761232</v>
      </c>
      <c r="AL80">
        <v>0</v>
      </c>
      <c r="AM80">
        <v>4.7067216804201051</v>
      </c>
      <c r="AN80">
        <v>0</v>
      </c>
      <c r="AO80">
        <v>0.55224000000000006</v>
      </c>
      <c r="AP80">
        <v>3.850340000000001</v>
      </c>
      <c r="AQ80">
        <v>18.526117460317458</v>
      </c>
      <c r="AR80">
        <v>14.456108695652174</v>
      </c>
      <c r="AS80">
        <v>2.2027847160273568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798.25569969536014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4.54</v>
      </c>
      <c r="L81">
        <v>368.84163112038846</v>
      </c>
      <c r="M81">
        <v>13.69</v>
      </c>
      <c r="N81">
        <v>35.349999999999994</v>
      </c>
      <c r="O81">
        <v>0</v>
      </c>
      <c r="P81">
        <v>39.51</v>
      </c>
      <c r="Q81">
        <v>6.12</v>
      </c>
      <c r="R81">
        <v>12.620000000000001</v>
      </c>
      <c r="S81">
        <v>0</v>
      </c>
      <c r="T81">
        <v>0</v>
      </c>
      <c r="U81">
        <v>61.108465921927944</v>
      </c>
      <c r="V81">
        <v>4.0500000000000007</v>
      </c>
      <c r="W81">
        <v>13.37</v>
      </c>
      <c r="X81">
        <v>44.143068260809116</v>
      </c>
      <c r="Y81">
        <v>0</v>
      </c>
      <c r="Z81">
        <v>5.8234090909090916</v>
      </c>
      <c r="AA81">
        <v>12.543050632911394</v>
      </c>
      <c r="AB81">
        <v>12.141132783195797</v>
      </c>
      <c r="AC81">
        <v>9.0971061724517046</v>
      </c>
      <c r="AD81">
        <v>11.20481150643452</v>
      </c>
      <c r="AE81">
        <v>14.711684330052993</v>
      </c>
      <c r="AF81">
        <v>5.8689908722109534</v>
      </c>
      <c r="AG81">
        <v>12.238252000000003</v>
      </c>
      <c r="AH81">
        <v>41.767809503695879</v>
      </c>
      <c r="AI81">
        <v>9.8524477611940302</v>
      </c>
      <c r="AJ81">
        <v>0</v>
      </c>
      <c r="AK81">
        <v>15.369527186761232</v>
      </c>
      <c r="AL81">
        <v>0</v>
      </c>
      <c r="AM81">
        <v>4.7067216804201051</v>
      </c>
      <c r="AN81">
        <v>0</v>
      </c>
      <c r="AO81">
        <v>0.59519200000000017</v>
      </c>
      <c r="AP81">
        <v>3.850340000000001</v>
      </c>
      <c r="AQ81">
        <v>18.526117460317458</v>
      </c>
      <c r="AR81">
        <v>3.2857581521739134</v>
      </c>
      <c r="AS81">
        <v>2.2027847160273568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787.12830115188194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4.54</v>
      </c>
      <c r="L82">
        <v>368.84163112038846</v>
      </c>
      <c r="M82">
        <v>13.69</v>
      </c>
      <c r="N82">
        <v>35.349999999999994</v>
      </c>
      <c r="O82">
        <v>0</v>
      </c>
      <c r="P82">
        <v>39.51</v>
      </c>
      <c r="Q82">
        <v>6.12</v>
      </c>
      <c r="R82">
        <v>12.620000000000001</v>
      </c>
      <c r="S82">
        <v>0</v>
      </c>
      <c r="T82">
        <v>0</v>
      </c>
      <c r="U82">
        <v>61.108465921927944</v>
      </c>
      <c r="V82">
        <v>4.0500000000000007</v>
      </c>
      <c r="W82">
        <v>13.37</v>
      </c>
      <c r="X82">
        <v>44.143068260809116</v>
      </c>
      <c r="Y82">
        <v>0</v>
      </c>
      <c r="Z82">
        <v>5.8234090909090916</v>
      </c>
      <c r="AA82">
        <v>12.543050632911394</v>
      </c>
      <c r="AB82">
        <v>12.141132783195797</v>
      </c>
      <c r="AC82">
        <v>9.0971061724517046</v>
      </c>
      <c r="AD82">
        <v>11.20481150643452</v>
      </c>
      <c r="AE82">
        <v>14.711684330052993</v>
      </c>
      <c r="AF82">
        <v>5.8689908722109534</v>
      </c>
      <c r="AG82">
        <v>12.238252000000003</v>
      </c>
      <c r="AH82">
        <v>41.767809503695879</v>
      </c>
      <c r="AI82">
        <v>1.8931673212882953</v>
      </c>
      <c r="AJ82">
        <v>0</v>
      </c>
      <c r="AK82">
        <v>15.369527186761232</v>
      </c>
      <c r="AL82">
        <v>0</v>
      </c>
      <c r="AM82">
        <v>4.7067216804201051</v>
      </c>
      <c r="AN82">
        <v>0</v>
      </c>
      <c r="AO82">
        <v>0.73325200000000024</v>
      </c>
      <c r="AP82">
        <v>3.850340000000001</v>
      </c>
      <c r="AQ82">
        <v>18.526117460317458</v>
      </c>
      <c r="AR82">
        <v>2.6292201086956521</v>
      </c>
      <c r="AS82">
        <v>2.2027847160273568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778.65054266849791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4.54</v>
      </c>
      <c r="L83">
        <v>368.84163112038846</v>
      </c>
      <c r="M83">
        <v>13.69</v>
      </c>
      <c r="N83">
        <v>35.349999999999994</v>
      </c>
      <c r="O83">
        <v>0</v>
      </c>
      <c r="P83">
        <v>39.51</v>
      </c>
      <c r="Q83">
        <v>6.12</v>
      </c>
      <c r="R83">
        <v>12.620000000000001</v>
      </c>
      <c r="S83">
        <v>0</v>
      </c>
      <c r="T83">
        <v>0</v>
      </c>
      <c r="U83">
        <v>61.108465921927944</v>
      </c>
      <c r="V83">
        <v>4.0500000000000007</v>
      </c>
      <c r="W83">
        <v>13.37</v>
      </c>
      <c r="X83">
        <v>44.143068260809116</v>
      </c>
      <c r="Y83">
        <v>0</v>
      </c>
      <c r="Z83">
        <v>5.8234090909090916</v>
      </c>
      <c r="AA83">
        <v>12.543050632911394</v>
      </c>
      <c r="AB83">
        <v>12.141132783195797</v>
      </c>
      <c r="AC83">
        <v>9.0971061724517046</v>
      </c>
      <c r="AD83">
        <v>11.20481150643452</v>
      </c>
      <c r="AE83">
        <v>14.711684330052993</v>
      </c>
      <c r="AF83">
        <v>5.8689908722109534</v>
      </c>
      <c r="AG83">
        <v>12.238252000000003</v>
      </c>
      <c r="AH83">
        <v>41.767809503695879</v>
      </c>
      <c r="AI83">
        <v>0</v>
      </c>
      <c r="AJ83">
        <v>0</v>
      </c>
      <c r="AK83">
        <v>15.369527186761232</v>
      </c>
      <c r="AL83">
        <v>0</v>
      </c>
      <c r="AM83">
        <v>3.5714628657164291</v>
      </c>
      <c r="AN83">
        <v>0</v>
      </c>
      <c r="AO83">
        <v>0.77620400000000023</v>
      </c>
      <c r="AP83">
        <v>3.850340000000001</v>
      </c>
      <c r="AQ83">
        <v>18.526117460317458</v>
      </c>
      <c r="AR83">
        <v>2.6292201086956521</v>
      </c>
      <c r="AS83">
        <v>2.2027847160273568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775.66506853250598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4.54</v>
      </c>
      <c r="L84">
        <v>368.84163112038846</v>
      </c>
      <c r="M84">
        <v>13.69</v>
      </c>
      <c r="N84">
        <v>35.349999999999994</v>
      </c>
      <c r="O84">
        <v>0</v>
      </c>
      <c r="P84">
        <v>39.51</v>
      </c>
      <c r="Q84">
        <v>6.12</v>
      </c>
      <c r="R84">
        <v>12.620000000000001</v>
      </c>
      <c r="S84">
        <v>0</v>
      </c>
      <c r="T84">
        <v>0</v>
      </c>
      <c r="U84">
        <v>61.108465921927944</v>
      </c>
      <c r="V84">
        <v>4.0500000000000007</v>
      </c>
      <c r="W84">
        <v>13.37</v>
      </c>
      <c r="X84">
        <v>44.143068260809116</v>
      </c>
      <c r="Y84">
        <v>0</v>
      </c>
      <c r="Z84">
        <v>1.9421590909090909</v>
      </c>
      <c r="AA84">
        <v>12.543050632911394</v>
      </c>
      <c r="AB84">
        <v>7.5387321830457612</v>
      </c>
      <c r="AC84">
        <v>5.7620119365478253</v>
      </c>
      <c r="AD84">
        <v>8.1796351249053743</v>
      </c>
      <c r="AE84">
        <v>9.8088122634367902</v>
      </c>
      <c r="AF84">
        <v>2.9360294117647059</v>
      </c>
      <c r="AG84">
        <v>12.238252000000003</v>
      </c>
      <c r="AH84">
        <v>34.806507919746572</v>
      </c>
      <c r="AI84">
        <v>0</v>
      </c>
      <c r="AJ84">
        <v>0</v>
      </c>
      <c r="AK84">
        <v>15.369527186761232</v>
      </c>
      <c r="AL84">
        <v>0</v>
      </c>
      <c r="AM84">
        <v>2.3809752438109526</v>
      </c>
      <c r="AN84">
        <v>0</v>
      </c>
      <c r="AO84">
        <v>0.86210800000000021</v>
      </c>
      <c r="AP84">
        <v>3.4330920000000007</v>
      </c>
      <c r="AQ84">
        <v>18.526117460317458</v>
      </c>
      <c r="AR84">
        <v>2.6292201086956521</v>
      </c>
      <c r="AS84">
        <v>2.2027847160273568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744.50218058200596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4.54</v>
      </c>
      <c r="L85">
        <v>368.84163112038846</v>
      </c>
      <c r="M85">
        <v>13.69</v>
      </c>
      <c r="N85">
        <v>35.349999999999994</v>
      </c>
      <c r="O85">
        <v>0</v>
      </c>
      <c r="P85">
        <v>39.51</v>
      </c>
      <c r="Q85">
        <v>6.12</v>
      </c>
      <c r="R85">
        <v>12.620000000000001</v>
      </c>
      <c r="S85">
        <v>0</v>
      </c>
      <c r="T85">
        <v>0</v>
      </c>
      <c r="U85">
        <v>61.108465921927944</v>
      </c>
      <c r="V85">
        <v>4.0500000000000007</v>
      </c>
      <c r="W85">
        <v>13.37</v>
      </c>
      <c r="X85">
        <v>44.143068260809116</v>
      </c>
      <c r="Y85">
        <v>0</v>
      </c>
      <c r="Z85">
        <v>1.9421590909090909</v>
      </c>
      <c r="AA85">
        <v>12.543050632911394</v>
      </c>
      <c r="AB85">
        <v>2.7767816954238556</v>
      </c>
      <c r="AC85">
        <v>2.8810059682739126</v>
      </c>
      <c r="AD85">
        <v>5.4244542013626038</v>
      </c>
      <c r="AE85">
        <v>9.8088122634367902</v>
      </c>
      <c r="AF85">
        <v>2.6384381338742391</v>
      </c>
      <c r="AG85">
        <v>12.238252000000003</v>
      </c>
      <c r="AH85">
        <v>27.845206335797258</v>
      </c>
      <c r="AI85">
        <v>0</v>
      </c>
      <c r="AJ85">
        <v>0</v>
      </c>
      <c r="AK85">
        <v>15.369527186761232</v>
      </c>
      <c r="AL85">
        <v>0</v>
      </c>
      <c r="AM85">
        <v>2.3809752438109526</v>
      </c>
      <c r="AN85">
        <v>0</v>
      </c>
      <c r="AO85">
        <v>0.96642000000000028</v>
      </c>
      <c r="AP85">
        <v>3.4330920000000007</v>
      </c>
      <c r="AQ85">
        <v>18.526117460317458</v>
      </c>
      <c r="AR85">
        <v>2.6292201086956521</v>
      </c>
      <c r="AS85">
        <v>2.2027847160273568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726.94946234072745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4.54</v>
      </c>
      <c r="L86">
        <v>368.84163112038846</v>
      </c>
      <c r="M86">
        <v>13.69</v>
      </c>
      <c r="N86">
        <v>35.349999999999994</v>
      </c>
      <c r="O86">
        <v>0</v>
      </c>
      <c r="P86">
        <v>39.51</v>
      </c>
      <c r="Q86">
        <v>6.12</v>
      </c>
      <c r="R86">
        <v>12.620000000000001</v>
      </c>
      <c r="S86">
        <v>0</v>
      </c>
      <c r="T86">
        <v>0</v>
      </c>
      <c r="U86">
        <v>61.108465921927944</v>
      </c>
      <c r="V86">
        <v>4.0500000000000007</v>
      </c>
      <c r="W86">
        <v>13.37</v>
      </c>
      <c r="X86">
        <v>44.143068260809116</v>
      </c>
      <c r="Y86">
        <v>0</v>
      </c>
      <c r="Z86">
        <v>1.9421590909090909</v>
      </c>
      <c r="AA86">
        <v>12.543050632911394</v>
      </c>
      <c r="AB86">
        <v>2.7767816954238556</v>
      </c>
      <c r="AC86">
        <v>2.8810059682739126</v>
      </c>
      <c r="AD86">
        <v>5.4244542013626038</v>
      </c>
      <c r="AE86">
        <v>9.8088122634367902</v>
      </c>
      <c r="AF86">
        <v>2.6384381338742391</v>
      </c>
      <c r="AG86">
        <v>12.238252000000003</v>
      </c>
      <c r="AH86">
        <v>20.88390475184794</v>
      </c>
      <c r="AI86">
        <v>0</v>
      </c>
      <c r="AJ86">
        <v>0</v>
      </c>
      <c r="AK86">
        <v>15.369527186761232</v>
      </c>
      <c r="AL86">
        <v>0</v>
      </c>
      <c r="AM86">
        <v>2.3809752438109526</v>
      </c>
      <c r="AN86">
        <v>0</v>
      </c>
      <c r="AO86">
        <v>0.96642000000000028</v>
      </c>
      <c r="AP86">
        <v>3.4330920000000007</v>
      </c>
      <c r="AQ86">
        <v>18.526117460317458</v>
      </c>
      <c r="AR86">
        <v>2.6292201086956521</v>
      </c>
      <c r="AS86">
        <v>2.2027847160273568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719.98816075677814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4.54</v>
      </c>
      <c r="L87">
        <v>368.84163112038846</v>
      </c>
      <c r="M87">
        <v>13.69</v>
      </c>
      <c r="N87">
        <v>35.349999999999994</v>
      </c>
      <c r="O87">
        <v>0</v>
      </c>
      <c r="P87">
        <v>39.51</v>
      </c>
      <c r="Q87">
        <v>6.12</v>
      </c>
      <c r="R87">
        <v>12.620000000000001</v>
      </c>
      <c r="S87">
        <v>0</v>
      </c>
      <c r="T87">
        <v>0</v>
      </c>
      <c r="U87">
        <v>61.108465921927944</v>
      </c>
      <c r="V87">
        <v>4.26</v>
      </c>
      <c r="W87">
        <v>13.37</v>
      </c>
      <c r="X87">
        <v>44.143068260809116</v>
      </c>
      <c r="Y87">
        <v>0</v>
      </c>
      <c r="Z87">
        <v>1.9421590909090909</v>
      </c>
      <c r="AA87">
        <v>12.543050632911394</v>
      </c>
      <c r="AB87">
        <v>2.7767816954238556</v>
      </c>
      <c r="AC87">
        <v>2.8810059682739126</v>
      </c>
      <c r="AD87">
        <v>5.4244542013626038</v>
      </c>
      <c r="AE87">
        <v>9.8088122634367902</v>
      </c>
      <c r="AF87">
        <v>2.6384381338742391</v>
      </c>
      <c r="AG87">
        <v>12.238252000000003</v>
      </c>
      <c r="AH87">
        <v>20.88390475184794</v>
      </c>
      <c r="AI87">
        <v>0</v>
      </c>
      <c r="AJ87">
        <v>0</v>
      </c>
      <c r="AK87">
        <v>15.369527186761232</v>
      </c>
      <c r="AL87">
        <v>0</v>
      </c>
      <c r="AM87">
        <v>2.3809752438109526</v>
      </c>
      <c r="AN87">
        <v>0</v>
      </c>
      <c r="AO87">
        <v>1.0492560000000002</v>
      </c>
      <c r="AP87">
        <v>3.4330920000000007</v>
      </c>
      <c r="AQ87">
        <v>18.526117460317458</v>
      </c>
      <c r="AR87">
        <v>2.6292201086956521</v>
      </c>
      <c r="AS87">
        <v>3.2029348795718113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721.28114692032261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4.54</v>
      </c>
      <c r="L88">
        <v>368.84163112038846</v>
      </c>
      <c r="M88">
        <v>13.69</v>
      </c>
      <c r="N88">
        <v>35.349999999999994</v>
      </c>
      <c r="O88">
        <v>0</v>
      </c>
      <c r="P88">
        <v>39.51</v>
      </c>
      <c r="Q88">
        <v>6.12</v>
      </c>
      <c r="R88">
        <v>12.620000000000001</v>
      </c>
      <c r="S88">
        <v>0</v>
      </c>
      <c r="T88">
        <v>0</v>
      </c>
      <c r="U88">
        <v>61.108465921927944</v>
      </c>
      <c r="V88">
        <v>4.26</v>
      </c>
      <c r="W88">
        <v>13.37</v>
      </c>
      <c r="X88">
        <v>44.143068260809116</v>
      </c>
      <c r="Y88">
        <v>0</v>
      </c>
      <c r="Z88">
        <v>1.9421590909090909</v>
      </c>
      <c r="AA88">
        <v>12.543050632911394</v>
      </c>
      <c r="AB88">
        <v>2.7767816954238556</v>
      </c>
      <c r="AC88">
        <v>2.8810059682739126</v>
      </c>
      <c r="AD88">
        <v>5.4244542013626038</v>
      </c>
      <c r="AE88">
        <v>9.8088122634367902</v>
      </c>
      <c r="AF88">
        <v>2.6384381338742391</v>
      </c>
      <c r="AG88">
        <v>12.238252000000003</v>
      </c>
      <c r="AH88">
        <v>20.88390475184794</v>
      </c>
      <c r="AI88">
        <v>0</v>
      </c>
      <c r="AJ88">
        <v>0</v>
      </c>
      <c r="AK88">
        <v>15.369527186761232</v>
      </c>
      <c r="AL88">
        <v>0</v>
      </c>
      <c r="AM88">
        <v>2.3809752438109526</v>
      </c>
      <c r="AN88">
        <v>0</v>
      </c>
      <c r="AO88">
        <v>1.0676640000000002</v>
      </c>
      <c r="AP88">
        <v>3.4330920000000007</v>
      </c>
      <c r="AQ88">
        <v>18.526117460317458</v>
      </c>
      <c r="AR88">
        <v>11.829956521739131</v>
      </c>
      <c r="AS88">
        <v>3.2029348795718113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730.50029133336614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4.54</v>
      </c>
      <c r="L89">
        <v>368.84163112038846</v>
      </c>
      <c r="M89">
        <v>13.69</v>
      </c>
      <c r="N89">
        <v>35.349999999999994</v>
      </c>
      <c r="O89">
        <v>0</v>
      </c>
      <c r="P89">
        <v>39.51</v>
      </c>
      <c r="Q89">
        <v>6.12</v>
      </c>
      <c r="R89">
        <v>12.620000000000001</v>
      </c>
      <c r="S89">
        <v>0</v>
      </c>
      <c r="T89">
        <v>0</v>
      </c>
      <c r="U89">
        <v>61.108465921927944</v>
      </c>
      <c r="V89">
        <v>4.26</v>
      </c>
      <c r="W89">
        <v>13.37</v>
      </c>
      <c r="X89">
        <v>44.143068260809116</v>
      </c>
      <c r="Y89">
        <v>0</v>
      </c>
      <c r="Z89">
        <v>0</v>
      </c>
      <c r="AA89">
        <v>8.3620337552742612</v>
      </c>
      <c r="AB89">
        <v>2.7767816954238556</v>
      </c>
      <c r="AC89">
        <v>2.8810059682739126</v>
      </c>
      <c r="AD89">
        <v>5.4244542013626038</v>
      </c>
      <c r="AE89">
        <v>9.8088122634367902</v>
      </c>
      <c r="AF89">
        <v>2.6384381338742391</v>
      </c>
      <c r="AG89">
        <v>12.238252000000003</v>
      </c>
      <c r="AH89">
        <v>20.88390475184794</v>
      </c>
      <c r="AI89">
        <v>0</v>
      </c>
      <c r="AJ89">
        <v>0</v>
      </c>
      <c r="AK89">
        <v>15.369527186761232</v>
      </c>
      <c r="AL89">
        <v>0</v>
      </c>
      <c r="AM89">
        <v>2.3809752438109526</v>
      </c>
      <c r="AN89">
        <v>0</v>
      </c>
      <c r="AO89">
        <v>1.1014120000000003</v>
      </c>
      <c r="AP89">
        <v>3.4330920000000007</v>
      </c>
      <c r="AQ89">
        <v>18.526117460317458</v>
      </c>
      <c r="AR89">
        <v>11.829956521739131</v>
      </c>
      <c r="AS89">
        <v>3.6048357121617607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724.81276419740982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4.54</v>
      </c>
      <c r="L90">
        <v>368.84163112038846</v>
      </c>
      <c r="M90">
        <v>13.69</v>
      </c>
      <c r="N90">
        <v>35.349999999999994</v>
      </c>
      <c r="O90">
        <v>0</v>
      </c>
      <c r="P90">
        <v>39.51</v>
      </c>
      <c r="Q90">
        <v>6.12</v>
      </c>
      <c r="R90">
        <v>12.620000000000001</v>
      </c>
      <c r="S90">
        <v>0</v>
      </c>
      <c r="T90">
        <v>0</v>
      </c>
      <c r="U90">
        <v>61.108465921927944</v>
      </c>
      <c r="V90">
        <v>4.26</v>
      </c>
      <c r="W90">
        <v>13.37</v>
      </c>
      <c r="X90">
        <v>44.143068260809116</v>
      </c>
      <c r="Y90">
        <v>0</v>
      </c>
      <c r="Z90">
        <v>0</v>
      </c>
      <c r="AA90">
        <v>8.3620337552742612</v>
      </c>
      <c r="AB90">
        <v>2.7767816954238556</v>
      </c>
      <c r="AC90">
        <v>2.8810059682739126</v>
      </c>
      <c r="AD90">
        <v>5.4244542013626038</v>
      </c>
      <c r="AE90">
        <v>9.8088122634367902</v>
      </c>
      <c r="AF90">
        <v>2.6384381338742391</v>
      </c>
      <c r="AG90">
        <v>12.238252000000003</v>
      </c>
      <c r="AH90">
        <v>20.88390475184794</v>
      </c>
      <c r="AI90">
        <v>0</v>
      </c>
      <c r="AJ90">
        <v>0</v>
      </c>
      <c r="AK90">
        <v>15.369527186761232</v>
      </c>
      <c r="AL90">
        <v>0</v>
      </c>
      <c r="AM90">
        <v>2.3809752438109526</v>
      </c>
      <c r="AN90">
        <v>0</v>
      </c>
      <c r="AO90">
        <v>1.1382280000000002</v>
      </c>
      <c r="AP90">
        <v>3.4330920000000007</v>
      </c>
      <c r="AQ90">
        <v>18.526117460317458</v>
      </c>
      <c r="AR90">
        <v>2.6292201086956521</v>
      </c>
      <c r="AS90">
        <v>3.6048357121617607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715.64884378436636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4.54</v>
      </c>
      <c r="L91">
        <v>368.84163112038846</v>
      </c>
      <c r="M91">
        <v>13.69</v>
      </c>
      <c r="N91">
        <v>35.349999999999994</v>
      </c>
      <c r="O91">
        <v>0</v>
      </c>
      <c r="P91">
        <v>39.51</v>
      </c>
      <c r="Q91">
        <v>6.12</v>
      </c>
      <c r="R91">
        <v>12.620000000000001</v>
      </c>
      <c r="S91">
        <v>0</v>
      </c>
      <c r="T91">
        <v>0</v>
      </c>
      <c r="U91">
        <v>61.108465921927944</v>
      </c>
      <c r="V91">
        <v>4.26</v>
      </c>
      <c r="W91">
        <v>13.37</v>
      </c>
      <c r="X91">
        <v>44.143068260809116</v>
      </c>
      <c r="Y91">
        <v>0</v>
      </c>
      <c r="Z91">
        <v>0</v>
      </c>
      <c r="AA91">
        <v>8.2761434599156125</v>
      </c>
      <c r="AB91">
        <v>2.7767816954238556</v>
      </c>
      <c r="AC91">
        <v>2.8810059682739126</v>
      </c>
      <c r="AD91">
        <v>5.4244542013626038</v>
      </c>
      <c r="AE91">
        <v>9.8088122634367902</v>
      </c>
      <c r="AF91">
        <v>2.6384381338742391</v>
      </c>
      <c r="AG91">
        <v>12.238252000000003</v>
      </c>
      <c r="AH91">
        <v>20.88390475184794</v>
      </c>
      <c r="AI91">
        <v>0</v>
      </c>
      <c r="AJ91">
        <v>0</v>
      </c>
      <c r="AK91">
        <v>15.369527186761232</v>
      </c>
      <c r="AL91">
        <v>0</v>
      </c>
      <c r="AM91">
        <v>2.3809752438109526</v>
      </c>
      <c r="AN91">
        <v>0</v>
      </c>
      <c r="AO91">
        <v>1.2272000000000003</v>
      </c>
      <c r="AP91">
        <v>3.4330920000000007</v>
      </c>
      <c r="AQ91">
        <v>18.15179047619047</v>
      </c>
      <c r="AR91">
        <v>1.9726820652173913</v>
      </c>
      <c r="AS91">
        <v>3.6048357121617607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714.62106046140252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4.54</v>
      </c>
      <c r="L92">
        <v>368.84163112038846</v>
      </c>
      <c r="M92">
        <v>13.69</v>
      </c>
      <c r="N92">
        <v>35.349999999999994</v>
      </c>
      <c r="O92">
        <v>0</v>
      </c>
      <c r="P92">
        <v>39.51</v>
      </c>
      <c r="Q92">
        <v>6.12</v>
      </c>
      <c r="R92">
        <v>12.620000000000001</v>
      </c>
      <c r="S92">
        <v>0</v>
      </c>
      <c r="T92">
        <v>0</v>
      </c>
      <c r="U92">
        <v>61.108465921927944</v>
      </c>
      <c r="V92">
        <v>4.26</v>
      </c>
      <c r="W92">
        <v>13.37</v>
      </c>
      <c r="X92">
        <v>44.143068260809116</v>
      </c>
      <c r="Y92">
        <v>0</v>
      </c>
      <c r="Z92">
        <v>0</v>
      </c>
      <c r="AA92">
        <v>8.2761434599156125</v>
      </c>
      <c r="AB92">
        <v>2.7767816954238556</v>
      </c>
      <c r="AC92">
        <v>2.8810059682739126</v>
      </c>
      <c r="AD92">
        <v>5.4244542013626038</v>
      </c>
      <c r="AE92">
        <v>9.8088122634367902</v>
      </c>
      <c r="AF92">
        <v>2.6384381338742391</v>
      </c>
      <c r="AG92">
        <v>12.238252000000003</v>
      </c>
      <c r="AH92">
        <v>20.88390475184794</v>
      </c>
      <c r="AI92">
        <v>0</v>
      </c>
      <c r="AJ92">
        <v>0</v>
      </c>
      <c r="AK92">
        <v>15.369527186761232</v>
      </c>
      <c r="AL92">
        <v>0</v>
      </c>
      <c r="AM92">
        <v>2.3809752438109526</v>
      </c>
      <c r="AN92">
        <v>0</v>
      </c>
      <c r="AO92">
        <v>1.2670840000000003</v>
      </c>
      <c r="AP92">
        <v>3.4330920000000007</v>
      </c>
      <c r="AQ92">
        <v>13.896122222222218</v>
      </c>
      <c r="AR92">
        <v>1.9726820652173913</v>
      </c>
      <c r="AS92">
        <v>3.6048357121617607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710.4052762074341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4.54</v>
      </c>
      <c r="L93">
        <v>368.84163112038846</v>
      </c>
      <c r="M93">
        <v>13.69</v>
      </c>
      <c r="N93">
        <v>35.349999999999994</v>
      </c>
      <c r="O93">
        <v>0</v>
      </c>
      <c r="P93">
        <v>39.51</v>
      </c>
      <c r="Q93">
        <v>6.12</v>
      </c>
      <c r="R93">
        <v>12.620000000000001</v>
      </c>
      <c r="S93">
        <v>0</v>
      </c>
      <c r="T93">
        <v>0</v>
      </c>
      <c r="U93">
        <v>61.108465921927944</v>
      </c>
      <c r="V93">
        <v>4.26</v>
      </c>
      <c r="W93">
        <v>13.37</v>
      </c>
      <c r="X93">
        <v>44.143068260809116</v>
      </c>
      <c r="Y93">
        <v>0</v>
      </c>
      <c r="Z93">
        <v>0</v>
      </c>
      <c r="AA93">
        <v>8.2761434599156125</v>
      </c>
      <c r="AB93">
        <v>2.7767816954238556</v>
      </c>
      <c r="AC93">
        <v>2.8810059682739126</v>
      </c>
      <c r="AD93">
        <v>5.4244542013626038</v>
      </c>
      <c r="AE93">
        <v>9.8088122634367902</v>
      </c>
      <c r="AF93">
        <v>2.6384381338742391</v>
      </c>
      <c r="AG93">
        <v>12.238252000000003</v>
      </c>
      <c r="AH93">
        <v>20.88390475184794</v>
      </c>
      <c r="AI93">
        <v>0</v>
      </c>
      <c r="AJ93">
        <v>0</v>
      </c>
      <c r="AK93">
        <v>15.369527186761232</v>
      </c>
      <c r="AL93">
        <v>0</v>
      </c>
      <c r="AM93">
        <v>2.3809752438109526</v>
      </c>
      <c r="AN93">
        <v>0</v>
      </c>
      <c r="AO93">
        <v>1.2670840000000003</v>
      </c>
      <c r="AP93">
        <v>3.4330920000000007</v>
      </c>
      <c r="AQ93">
        <v>13.896122222222218</v>
      </c>
      <c r="AR93">
        <v>1.9726820652173913</v>
      </c>
      <c r="AS93">
        <v>3.6048357121617607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710.4052762074341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4.54</v>
      </c>
      <c r="L94">
        <v>368.84163112038846</v>
      </c>
      <c r="M94">
        <v>13.69</v>
      </c>
      <c r="N94">
        <v>35.349999999999994</v>
      </c>
      <c r="O94">
        <v>0</v>
      </c>
      <c r="P94">
        <v>39.51</v>
      </c>
      <c r="Q94">
        <v>6.12</v>
      </c>
      <c r="R94">
        <v>12.620000000000001</v>
      </c>
      <c r="S94">
        <v>0</v>
      </c>
      <c r="T94">
        <v>0</v>
      </c>
      <c r="U94">
        <v>61.108465921927944</v>
      </c>
      <c r="V94">
        <v>4.26</v>
      </c>
      <c r="W94">
        <v>13.37</v>
      </c>
      <c r="X94">
        <v>44.143068260809116</v>
      </c>
      <c r="Y94">
        <v>0</v>
      </c>
      <c r="Z94">
        <v>0</v>
      </c>
      <c r="AA94">
        <v>8.2761434599156125</v>
      </c>
      <c r="AB94">
        <v>2.7767816954238556</v>
      </c>
      <c r="AC94">
        <v>2.8810059682739126</v>
      </c>
      <c r="AD94">
        <v>5.4244542013626038</v>
      </c>
      <c r="AE94">
        <v>9.8088122634367902</v>
      </c>
      <c r="AF94">
        <v>2.6384381338742391</v>
      </c>
      <c r="AG94">
        <v>12.238252000000003</v>
      </c>
      <c r="AH94">
        <v>20.88390475184794</v>
      </c>
      <c r="AI94">
        <v>0</v>
      </c>
      <c r="AJ94">
        <v>0</v>
      </c>
      <c r="AK94">
        <v>15.369527186761232</v>
      </c>
      <c r="AL94">
        <v>0</v>
      </c>
      <c r="AM94">
        <v>2.3809752438109526</v>
      </c>
      <c r="AN94">
        <v>0</v>
      </c>
      <c r="AO94">
        <v>1.3131040000000005</v>
      </c>
      <c r="AP94">
        <v>3.4330920000000007</v>
      </c>
      <c r="AQ94">
        <v>13.896122222222218</v>
      </c>
      <c r="AR94">
        <v>1.9726820652173913</v>
      </c>
      <c r="AS94">
        <v>3.6048357121617607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710.4512962074341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4.54</v>
      </c>
      <c r="L95">
        <v>368.84163112038846</v>
      </c>
      <c r="M95">
        <v>13.69</v>
      </c>
      <c r="N95">
        <v>35.349999999999994</v>
      </c>
      <c r="O95">
        <v>0</v>
      </c>
      <c r="P95">
        <v>39.51</v>
      </c>
      <c r="Q95">
        <v>6.12</v>
      </c>
      <c r="R95">
        <v>12.620000000000001</v>
      </c>
      <c r="S95">
        <v>0</v>
      </c>
      <c r="T95">
        <v>0</v>
      </c>
      <c r="U95">
        <v>61.108465921927944</v>
      </c>
      <c r="V95">
        <v>4.26</v>
      </c>
      <c r="W95">
        <v>13.37</v>
      </c>
      <c r="X95">
        <v>44.143068260809116</v>
      </c>
      <c r="Y95">
        <v>0</v>
      </c>
      <c r="Z95">
        <v>0</v>
      </c>
      <c r="AA95">
        <v>3.5276371308016876</v>
      </c>
      <c r="AB95">
        <v>2.7767816954238556</v>
      </c>
      <c r="AC95">
        <v>2.8810059682739126</v>
      </c>
      <c r="AD95">
        <v>5.4244542013626038</v>
      </c>
      <c r="AE95">
        <v>9.8088122634367902</v>
      </c>
      <c r="AF95">
        <v>2.6384381338742391</v>
      </c>
      <c r="AG95">
        <v>12.238252000000003</v>
      </c>
      <c r="AH95">
        <v>20.88390475184794</v>
      </c>
      <c r="AI95">
        <v>0</v>
      </c>
      <c r="AJ95">
        <v>0</v>
      </c>
      <c r="AK95">
        <v>15.369527186761232</v>
      </c>
      <c r="AL95">
        <v>0</v>
      </c>
      <c r="AM95">
        <v>0</v>
      </c>
      <c r="AN95">
        <v>0</v>
      </c>
      <c r="AO95">
        <v>1.3560560000000004</v>
      </c>
      <c r="AP95">
        <v>3.4330920000000007</v>
      </c>
      <c r="AQ95">
        <v>13.896122222222218</v>
      </c>
      <c r="AR95">
        <v>1.9726820652173913</v>
      </c>
      <c r="AS95">
        <v>3.6048357121617607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703.36476663450924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4.54</v>
      </c>
      <c r="L96">
        <v>368.84163112038846</v>
      </c>
      <c r="M96">
        <v>13.69</v>
      </c>
      <c r="N96">
        <v>35.349999999999994</v>
      </c>
      <c r="O96">
        <v>0</v>
      </c>
      <c r="P96">
        <v>39.51</v>
      </c>
      <c r="Q96">
        <v>6.12</v>
      </c>
      <c r="R96">
        <v>12.620000000000001</v>
      </c>
      <c r="S96">
        <v>0</v>
      </c>
      <c r="T96">
        <v>0</v>
      </c>
      <c r="U96">
        <v>61.108465921927944</v>
      </c>
      <c r="V96">
        <v>4.26</v>
      </c>
      <c r="W96">
        <v>13.37</v>
      </c>
      <c r="X96">
        <v>44.143068260809116</v>
      </c>
      <c r="Y96">
        <v>0</v>
      </c>
      <c r="Z96">
        <v>0</v>
      </c>
      <c r="AA96">
        <v>3.5276371308016876</v>
      </c>
      <c r="AB96">
        <v>2.7767816954238556</v>
      </c>
      <c r="AC96">
        <v>2.8810059682739126</v>
      </c>
      <c r="AD96">
        <v>5.4244542013626038</v>
      </c>
      <c r="AE96">
        <v>9.8088122634367902</v>
      </c>
      <c r="AF96">
        <v>2.6384381338742391</v>
      </c>
      <c r="AG96">
        <v>12.238252000000003</v>
      </c>
      <c r="AH96">
        <v>20.88390475184794</v>
      </c>
      <c r="AI96">
        <v>0</v>
      </c>
      <c r="AJ96">
        <v>0</v>
      </c>
      <c r="AK96">
        <v>15.369527186761232</v>
      </c>
      <c r="AL96">
        <v>0</v>
      </c>
      <c r="AM96">
        <v>0</v>
      </c>
      <c r="AN96">
        <v>0</v>
      </c>
      <c r="AO96">
        <v>1.3560560000000004</v>
      </c>
      <c r="AP96">
        <v>3.4330920000000007</v>
      </c>
      <c r="AQ96">
        <v>13.896122222222218</v>
      </c>
      <c r="AR96">
        <v>2.6292201086956521</v>
      </c>
      <c r="AS96">
        <v>3.6048357121617607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704.02130467798747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4.54</v>
      </c>
      <c r="L97">
        <v>368.84163112038846</v>
      </c>
      <c r="M97">
        <v>13.69</v>
      </c>
      <c r="N97">
        <v>35.349999999999994</v>
      </c>
      <c r="O97">
        <v>0</v>
      </c>
      <c r="P97">
        <v>39.51</v>
      </c>
      <c r="Q97">
        <v>6.12</v>
      </c>
      <c r="R97">
        <v>12.620000000000001</v>
      </c>
      <c r="S97">
        <v>0</v>
      </c>
      <c r="T97">
        <v>0</v>
      </c>
      <c r="U97">
        <v>61.108465921927944</v>
      </c>
      <c r="V97">
        <v>4.26</v>
      </c>
      <c r="W97">
        <v>13.37</v>
      </c>
      <c r="X97">
        <v>44.143068260809116</v>
      </c>
      <c r="Y97">
        <v>0</v>
      </c>
      <c r="Z97">
        <v>0</v>
      </c>
      <c r="AA97">
        <v>3.5276371308016876</v>
      </c>
      <c r="AB97">
        <v>3.7678319579894963</v>
      </c>
      <c r="AC97">
        <v>2.8810059682739126</v>
      </c>
      <c r="AD97">
        <v>5.4244542013626038</v>
      </c>
      <c r="AE97">
        <v>9.8088122634367902</v>
      </c>
      <c r="AF97">
        <v>2.6384381338742391</v>
      </c>
      <c r="AG97">
        <v>12.238252000000003</v>
      </c>
      <c r="AH97">
        <v>13.922603167898629</v>
      </c>
      <c r="AI97">
        <v>0</v>
      </c>
      <c r="AJ97">
        <v>0</v>
      </c>
      <c r="AK97">
        <v>15.369527186761232</v>
      </c>
      <c r="AL97">
        <v>0</v>
      </c>
      <c r="AM97">
        <v>0</v>
      </c>
      <c r="AN97">
        <v>0</v>
      </c>
      <c r="AO97">
        <v>2.4482640000000004</v>
      </c>
      <c r="AP97">
        <v>3.4330920000000007</v>
      </c>
      <c r="AQ97">
        <v>13.896122222222218</v>
      </c>
      <c r="AR97">
        <v>11.829956521739131</v>
      </c>
      <c r="AS97">
        <v>3.6048357121617607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708.34399776964733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4.54</v>
      </c>
      <c r="L98">
        <v>368.84163112038846</v>
      </c>
      <c r="M98">
        <v>13.69</v>
      </c>
      <c r="N98">
        <v>35.349999999999994</v>
      </c>
      <c r="O98">
        <v>0</v>
      </c>
      <c r="P98">
        <v>39.51</v>
      </c>
      <c r="Q98">
        <v>6.12</v>
      </c>
      <c r="R98">
        <v>12.620000000000001</v>
      </c>
      <c r="S98">
        <v>0</v>
      </c>
      <c r="T98">
        <v>0</v>
      </c>
      <c r="U98">
        <v>61.108465921927944</v>
      </c>
      <c r="V98">
        <v>4.26</v>
      </c>
      <c r="W98">
        <v>13.37</v>
      </c>
      <c r="X98">
        <v>44.143068260809116</v>
      </c>
      <c r="Y98">
        <v>0</v>
      </c>
      <c r="Z98">
        <v>0</v>
      </c>
      <c r="AA98">
        <v>3.5276371308016876</v>
      </c>
      <c r="AB98">
        <v>3.7678319579894963</v>
      </c>
      <c r="AC98">
        <v>2.8810059682739126</v>
      </c>
      <c r="AD98">
        <v>5.4244542013626038</v>
      </c>
      <c r="AE98">
        <v>9.8088122634367902</v>
      </c>
      <c r="AF98">
        <v>2.6384381338742391</v>
      </c>
      <c r="AG98">
        <v>12.238252000000003</v>
      </c>
      <c r="AH98">
        <v>13.922603167898629</v>
      </c>
      <c r="AI98">
        <v>0</v>
      </c>
      <c r="AJ98">
        <v>0</v>
      </c>
      <c r="AK98">
        <v>15.369527186761232</v>
      </c>
      <c r="AL98">
        <v>0</v>
      </c>
      <c r="AM98">
        <v>0</v>
      </c>
      <c r="AN98">
        <v>0</v>
      </c>
      <c r="AO98">
        <v>2.4482640000000004</v>
      </c>
      <c r="AP98">
        <v>3.4330920000000007</v>
      </c>
      <c r="AQ98">
        <v>13.896122222222218</v>
      </c>
      <c r="AR98">
        <v>11.829956521739131</v>
      </c>
      <c r="AS98">
        <v>3.6048357121617607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708.34399776964733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8.5703007026699501E-2</v>
      </c>
      <c r="L99">
        <f t="shared" si="2"/>
        <v>6.5546928142487797</v>
      </c>
      <c r="M99">
        <f t="shared" si="2"/>
        <v>0.3285600000000008</v>
      </c>
      <c r="N99">
        <f t="shared" si="2"/>
        <v>0.8483999999999986</v>
      </c>
      <c r="O99">
        <f t="shared" si="2"/>
        <v>0</v>
      </c>
      <c r="P99">
        <f t="shared" si="2"/>
        <v>0.97867000000000204</v>
      </c>
      <c r="Q99">
        <f t="shared" si="2"/>
        <v>0.14688000000000009</v>
      </c>
      <c r="R99">
        <f t="shared" si="2"/>
        <v>0.30287999999999965</v>
      </c>
      <c r="S99">
        <f t="shared" si="2"/>
        <v>0</v>
      </c>
      <c r="T99">
        <f t="shared" si="2"/>
        <v>0</v>
      </c>
      <c r="U99">
        <f t="shared" si="2"/>
        <v>1.4664860656457859</v>
      </c>
      <c r="V99">
        <f t="shared" si="2"/>
        <v>0.10430499999999987</v>
      </c>
      <c r="W99">
        <f t="shared" si="2"/>
        <v>0.32087999999999955</v>
      </c>
      <c r="X99">
        <f t="shared" si="2"/>
        <v>1.0594336382594198</v>
      </c>
      <c r="Y99">
        <f t="shared" si="2"/>
        <v>0</v>
      </c>
      <c r="Z99">
        <f t="shared" si="2"/>
        <v>2.9772869318181832E-2</v>
      </c>
      <c r="AA99">
        <f t="shared" si="2"/>
        <v>6.5830310126582262E-2</v>
      </c>
      <c r="AB99">
        <f t="shared" si="2"/>
        <v>7.9094555513878326E-2</v>
      </c>
      <c r="AC99">
        <f t="shared" si="2"/>
        <v>5.5381126708025745E-2</v>
      </c>
      <c r="AD99">
        <f t="shared" si="2"/>
        <v>0.11434614458743374</v>
      </c>
      <c r="AE99">
        <f t="shared" si="2"/>
        <v>0.27520360900832735</v>
      </c>
      <c r="AF99">
        <f t="shared" si="2"/>
        <v>7.5876572008113582E-2</v>
      </c>
      <c r="AG99">
        <f t="shared" si="2"/>
        <v>0.29371804800000012</v>
      </c>
      <c r="AH99">
        <f t="shared" si="2"/>
        <v>0.47941631103484694</v>
      </c>
      <c r="AI99">
        <f t="shared" si="2"/>
        <v>3.6705814218381781E-2</v>
      </c>
      <c r="AJ99">
        <f t="shared" si="2"/>
        <v>0</v>
      </c>
      <c r="AK99">
        <f t="shared" si="2"/>
        <v>0.3688686524822693</v>
      </c>
      <c r="AL99">
        <f t="shared" si="2"/>
        <v>0</v>
      </c>
      <c r="AM99">
        <f t="shared" si="2"/>
        <v>1.4383268942235556E-2</v>
      </c>
      <c r="AN99">
        <f t="shared" si="2"/>
        <v>0</v>
      </c>
      <c r="AO99">
        <f t="shared" si="2"/>
        <v>6.0359065000000017E-2</v>
      </c>
      <c r="AP99">
        <f t="shared" si="2"/>
        <v>8.4173647999999893E-2</v>
      </c>
      <c r="AQ99">
        <f t="shared" si="2"/>
        <v>0.15019716825396806</v>
      </c>
      <c r="AR99">
        <f t="shared" si="2"/>
        <v>8.400388926630431E-2</v>
      </c>
      <c r="AS99">
        <f t="shared" si="2"/>
        <v>6.776324152542379E-2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14.531984819174669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14.55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14.55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14.55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14.55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14.55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14.55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14.55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14.55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14.55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14.55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14.55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14.55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14.55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14.55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14.55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14.55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14.55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14.55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14.55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14.55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14.55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14.55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14.55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14.55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14.55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14.55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14.55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14.55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14.55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14.55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14.55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14.55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14.55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0.3491999999999994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0.3491999999999994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45576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209.74</v>
      </c>
      <c r="L3" s="203">
        <v>9.08</v>
      </c>
      <c r="M3" s="203">
        <v>30.93</v>
      </c>
      <c r="N3" s="203">
        <v>50.6</v>
      </c>
      <c r="O3" s="203">
        <v>71.47</v>
      </c>
      <c r="P3" s="203">
        <v>26.6</v>
      </c>
      <c r="Q3" s="203">
        <v>8.76</v>
      </c>
      <c r="R3" s="203">
        <v>18.059999999999999</v>
      </c>
      <c r="S3" s="203">
        <v>0</v>
      </c>
      <c r="T3" s="203">
        <v>0</v>
      </c>
      <c r="U3" s="203">
        <v>58.63</v>
      </c>
      <c r="V3" s="203">
        <v>8.8699999999999992</v>
      </c>
      <c r="W3" s="203">
        <v>19.14</v>
      </c>
      <c r="X3" s="203">
        <v>63.18</v>
      </c>
      <c r="Y3" s="203">
        <v>0</v>
      </c>
      <c r="Z3">
        <v>0</v>
      </c>
      <c r="AA3" s="203">
        <v>14.6</v>
      </c>
      <c r="AB3" s="203">
        <v>0</v>
      </c>
      <c r="AC3" s="203">
        <v>0</v>
      </c>
      <c r="AD3" s="203">
        <v>0</v>
      </c>
      <c r="AE3" s="203">
        <v>35.51</v>
      </c>
      <c r="AF3" s="203">
        <v>0</v>
      </c>
      <c r="AG3" s="203">
        <v>7.66</v>
      </c>
      <c r="AH3" s="203">
        <v>0</v>
      </c>
      <c r="AI3" s="203">
        <v>83.76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118.97</v>
      </c>
      <c r="AQ3" s="203">
        <v>29.82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180.43</v>
      </c>
      <c r="L4" s="203">
        <v>9.08</v>
      </c>
      <c r="M4" s="203">
        <v>30.93</v>
      </c>
      <c r="N4" s="203">
        <v>50.6</v>
      </c>
      <c r="O4" s="203">
        <v>71.47</v>
      </c>
      <c r="P4" s="203">
        <v>26.6</v>
      </c>
      <c r="Q4" s="203">
        <v>8.76</v>
      </c>
      <c r="R4" s="203">
        <v>18.059999999999999</v>
      </c>
      <c r="S4" s="203">
        <v>0</v>
      </c>
      <c r="T4" s="203">
        <v>0</v>
      </c>
      <c r="U4" s="203">
        <v>59.08</v>
      </c>
      <c r="V4" s="203">
        <v>8.8699999999999992</v>
      </c>
      <c r="W4" s="203">
        <v>19.14</v>
      </c>
      <c r="X4" s="203">
        <v>63.18</v>
      </c>
      <c r="Y4" s="203">
        <v>0</v>
      </c>
      <c r="Z4">
        <v>0</v>
      </c>
      <c r="AA4" s="203">
        <v>14.6</v>
      </c>
      <c r="AB4" s="203">
        <v>0</v>
      </c>
      <c r="AC4" s="203">
        <v>0</v>
      </c>
      <c r="AD4" s="203">
        <v>0</v>
      </c>
      <c r="AE4" s="203">
        <v>35.51</v>
      </c>
      <c r="AF4" s="203">
        <v>0</v>
      </c>
      <c r="AG4" s="203">
        <v>7.66</v>
      </c>
      <c r="AH4" s="203">
        <v>0</v>
      </c>
      <c r="AI4" s="203">
        <v>83.76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118.97</v>
      </c>
      <c r="AQ4" s="203">
        <v>29.82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136.79</v>
      </c>
      <c r="L5" s="203">
        <v>9.08</v>
      </c>
      <c r="M5" s="203">
        <v>30.93</v>
      </c>
      <c r="N5" s="203">
        <v>50.6</v>
      </c>
      <c r="O5" s="203">
        <v>71.47</v>
      </c>
      <c r="P5" s="203">
        <v>26.6</v>
      </c>
      <c r="Q5" s="203">
        <v>8.76</v>
      </c>
      <c r="R5" s="203">
        <v>18.059999999999999</v>
      </c>
      <c r="S5" s="203">
        <v>0</v>
      </c>
      <c r="T5" s="203">
        <v>0</v>
      </c>
      <c r="U5" s="203">
        <v>59.08</v>
      </c>
      <c r="V5" s="203">
        <v>6.09</v>
      </c>
      <c r="W5" s="203">
        <v>19.14</v>
      </c>
      <c r="X5" s="203">
        <v>63.18</v>
      </c>
      <c r="Y5" s="203">
        <v>0</v>
      </c>
      <c r="Z5">
        <v>0</v>
      </c>
      <c r="AA5" s="203">
        <v>14.6</v>
      </c>
      <c r="AB5" s="203">
        <v>0</v>
      </c>
      <c r="AC5" s="203">
        <v>0</v>
      </c>
      <c r="AD5" s="203">
        <v>0</v>
      </c>
      <c r="AE5" s="203">
        <v>35.51</v>
      </c>
      <c r="AF5" s="203">
        <v>0</v>
      </c>
      <c r="AG5" s="203">
        <v>7.66</v>
      </c>
      <c r="AH5" s="203">
        <v>0</v>
      </c>
      <c r="AI5" s="203">
        <v>83.76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118.97</v>
      </c>
      <c r="AQ5" s="203">
        <v>29.82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136.79</v>
      </c>
      <c r="L6" s="203">
        <v>9.08</v>
      </c>
      <c r="M6" s="203">
        <v>30.93</v>
      </c>
      <c r="N6" s="203">
        <v>50.6</v>
      </c>
      <c r="O6" s="203">
        <v>71.47</v>
      </c>
      <c r="P6" s="203">
        <v>26.6</v>
      </c>
      <c r="Q6" s="203">
        <v>8.76</v>
      </c>
      <c r="R6" s="203">
        <v>18.059999999999999</v>
      </c>
      <c r="S6" s="203">
        <v>0</v>
      </c>
      <c r="T6" s="203">
        <v>0</v>
      </c>
      <c r="U6" s="203">
        <v>59.08</v>
      </c>
      <c r="V6" s="203">
        <v>6.09</v>
      </c>
      <c r="W6" s="203">
        <v>19.14</v>
      </c>
      <c r="X6" s="203">
        <v>63.18</v>
      </c>
      <c r="Y6" s="203">
        <v>0</v>
      </c>
      <c r="Z6">
        <v>0</v>
      </c>
      <c r="AA6" s="203">
        <v>14.6</v>
      </c>
      <c r="AB6" s="203">
        <v>0</v>
      </c>
      <c r="AC6" s="203">
        <v>0</v>
      </c>
      <c r="AD6" s="203">
        <v>0</v>
      </c>
      <c r="AE6" s="203">
        <v>35.51</v>
      </c>
      <c r="AF6" s="203">
        <v>0</v>
      </c>
      <c r="AG6" s="203">
        <v>7.66</v>
      </c>
      <c r="AH6" s="203">
        <v>0</v>
      </c>
      <c r="AI6" s="203">
        <v>83.76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118.97</v>
      </c>
      <c r="AQ6" s="203">
        <v>29.82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136.79</v>
      </c>
      <c r="L7" s="203">
        <v>9.08</v>
      </c>
      <c r="M7" s="203">
        <v>30.93</v>
      </c>
      <c r="N7" s="203">
        <v>50.6</v>
      </c>
      <c r="O7" s="203">
        <v>71.47</v>
      </c>
      <c r="P7" s="203">
        <v>26.6</v>
      </c>
      <c r="Q7" s="203">
        <v>8.76</v>
      </c>
      <c r="R7" s="203">
        <v>18.059999999999999</v>
      </c>
      <c r="S7" s="203">
        <v>0</v>
      </c>
      <c r="T7" s="203">
        <v>0</v>
      </c>
      <c r="U7" s="203">
        <v>59.08</v>
      </c>
      <c r="V7" s="203">
        <v>6.09</v>
      </c>
      <c r="W7" s="203">
        <v>19.14</v>
      </c>
      <c r="X7" s="203">
        <v>63.18</v>
      </c>
      <c r="Y7" s="203">
        <v>0</v>
      </c>
      <c r="Z7">
        <v>0</v>
      </c>
      <c r="AA7" s="203">
        <v>14.6</v>
      </c>
      <c r="AB7" s="203">
        <v>0</v>
      </c>
      <c r="AC7" s="203">
        <v>0</v>
      </c>
      <c r="AD7" s="203">
        <v>0</v>
      </c>
      <c r="AE7" s="203">
        <v>35.51</v>
      </c>
      <c r="AF7" s="203">
        <v>0</v>
      </c>
      <c r="AG7" s="203">
        <v>7.66</v>
      </c>
      <c r="AH7" s="203">
        <v>0</v>
      </c>
      <c r="AI7" s="203">
        <v>83.76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118.97</v>
      </c>
      <c r="AQ7" s="203">
        <v>29.82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136.79</v>
      </c>
      <c r="L8" s="203">
        <v>9.08</v>
      </c>
      <c r="M8" s="203">
        <v>30.93</v>
      </c>
      <c r="N8" s="203">
        <v>50.6</v>
      </c>
      <c r="O8" s="203">
        <v>71.47</v>
      </c>
      <c r="P8" s="203">
        <v>26.6</v>
      </c>
      <c r="Q8" s="203">
        <v>8.76</v>
      </c>
      <c r="R8" s="203">
        <v>18.059999999999999</v>
      </c>
      <c r="S8" s="203">
        <v>0</v>
      </c>
      <c r="T8" s="203">
        <v>0</v>
      </c>
      <c r="U8" s="203">
        <v>59.08</v>
      </c>
      <c r="V8" s="203">
        <v>6.09</v>
      </c>
      <c r="W8" s="203">
        <v>19.14</v>
      </c>
      <c r="X8" s="203">
        <v>63.18</v>
      </c>
      <c r="Y8" s="203">
        <v>0</v>
      </c>
      <c r="Z8">
        <v>0</v>
      </c>
      <c r="AA8" s="203">
        <v>14.6</v>
      </c>
      <c r="AB8" s="203">
        <v>0</v>
      </c>
      <c r="AC8" s="203">
        <v>0</v>
      </c>
      <c r="AD8" s="203">
        <v>0</v>
      </c>
      <c r="AE8" s="203">
        <v>35.51</v>
      </c>
      <c r="AF8" s="203">
        <v>0</v>
      </c>
      <c r="AG8" s="203">
        <v>7.66</v>
      </c>
      <c r="AH8" s="203">
        <v>0</v>
      </c>
      <c r="AI8" s="203">
        <v>83.76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118.97</v>
      </c>
      <c r="AQ8" s="203">
        <v>29.82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136.79</v>
      </c>
      <c r="L9" s="203">
        <v>9.08</v>
      </c>
      <c r="M9" s="203">
        <v>30.93</v>
      </c>
      <c r="N9" s="203">
        <v>50.6</v>
      </c>
      <c r="O9" s="203">
        <v>71.47</v>
      </c>
      <c r="P9" s="203">
        <v>26.6</v>
      </c>
      <c r="Q9" s="203">
        <v>8.76</v>
      </c>
      <c r="R9" s="203">
        <v>18.059999999999999</v>
      </c>
      <c r="S9" s="203">
        <v>0</v>
      </c>
      <c r="T9" s="203">
        <v>0</v>
      </c>
      <c r="U9" s="203">
        <v>59.08</v>
      </c>
      <c r="V9" s="203">
        <v>6.09</v>
      </c>
      <c r="W9" s="203">
        <v>19.14</v>
      </c>
      <c r="X9" s="203">
        <v>63.18</v>
      </c>
      <c r="Y9" s="203">
        <v>0</v>
      </c>
      <c r="Z9">
        <v>0</v>
      </c>
      <c r="AA9" s="203">
        <v>14.6</v>
      </c>
      <c r="AB9" s="203">
        <v>0</v>
      </c>
      <c r="AC9" s="203">
        <v>0</v>
      </c>
      <c r="AD9" s="203">
        <v>0</v>
      </c>
      <c r="AE9" s="203">
        <v>35.51</v>
      </c>
      <c r="AF9" s="203">
        <v>0</v>
      </c>
      <c r="AG9" s="203">
        <v>7.66</v>
      </c>
      <c r="AH9" s="203">
        <v>0</v>
      </c>
      <c r="AI9" s="203">
        <v>83.76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119.91</v>
      </c>
      <c r="AQ9" s="203">
        <v>29.82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136.79</v>
      </c>
      <c r="L10" s="203">
        <v>9.08</v>
      </c>
      <c r="M10" s="203">
        <v>30.93</v>
      </c>
      <c r="N10" s="203">
        <v>50.6</v>
      </c>
      <c r="O10" s="203">
        <v>71.47</v>
      </c>
      <c r="P10" s="203">
        <v>26.6</v>
      </c>
      <c r="Q10" s="203">
        <v>8.76</v>
      </c>
      <c r="R10" s="203">
        <v>18.059999999999999</v>
      </c>
      <c r="S10" s="203">
        <v>0</v>
      </c>
      <c r="T10" s="203">
        <v>0</v>
      </c>
      <c r="U10" s="203">
        <v>59.08</v>
      </c>
      <c r="V10" s="203">
        <v>6.09</v>
      </c>
      <c r="W10" s="203">
        <v>19.14</v>
      </c>
      <c r="X10" s="203">
        <v>63.18</v>
      </c>
      <c r="Y10" s="203">
        <v>0</v>
      </c>
      <c r="Z10">
        <v>0</v>
      </c>
      <c r="AA10" s="203">
        <v>14.6</v>
      </c>
      <c r="AB10" s="203">
        <v>0</v>
      </c>
      <c r="AC10" s="203">
        <v>0</v>
      </c>
      <c r="AD10" s="203">
        <v>0</v>
      </c>
      <c r="AE10" s="203">
        <v>35.51</v>
      </c>
      <c r="AF10" s="203">
        <v>0</v>
      </c>
      <c r="AG10" s="203">
        <v>7.66</v>
      </c>
      <c r="AH10" s="203">
        <v>0</v>
      </c>
      <c r="AI10" s="203">
        <v>83.76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119.91</v>
      </c>
      <c r="AQ10" s="203">
        <v>29.82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136.79</v>
      </c>
      <c r="L11" s="203">
        <v>9.08</v>
      </c>
      <c r="M11" s="203">
        <v>30.93</v>
      </c>
      <c r="N11" s="203">
        <v>50.6</v>
      </c>
      <c r="O11" s="203">
        <v>71.47</v>
      </c>
      <c r="P11" s="203">
        <v>26.6</v>
      </c>
      <c r="Q11" s="203">
        <v>8.76</v>
      </c>
      <c r="R11" s="203">
        <v>18.059999999999999</v>
      </c>
      <c r="S11" s="203">
        <v>0</v>
      </c>
      <c r="T11" s="203">
        <v>0</v>
      </c>
      <c r="U11" s="203">
        <v>59.08</v>
      </c>
      <c r="V11" s="203">
        <v>6.09</v>
      </c>
      <c r="W11" s="203">
        <v>19.14</v>
      </c>
      <c r="X11" s="203">
        <v>63.18</v>
      </c>
      <c r="Y11" s="203">
        <v>0</v>
      </c>
      <c r="Z11">
        <v>0</v>
      </c>
      <c r="AA11" s="203">
        <v>14.6</v>
      </c>
      <c r="AB11" s="203">
        <v>0</v>
      </c>
      <c r="AC11" s="203">
        <v>0</v>
      </c>
      <c r="AD11" s="203">
        <v>0</v>
      </c>
      <c r="AE11" s="203">
        <v>35.51</v>
      </c>
      <c r="AF11" s="203">
        <v>0</v>
      </c>
      <c r="AG11" s="203">
        <v>7.66</v>
      </c>
      <c r="AH11" s="203">
        <v>0</v>
      </c>
      <c r="AI11" s="203">
        <v>83.76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118.97</v>
      </c>
      <c r="AQ11" s="203">
        <v>30.74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136.79</v>
      </c>
      <c r="L12" s="203">
        <v>9.08</v>
      </c>
      <c r="M12" s="203">
        <v>30.93</v>
      </c>
      <c r="N12" s="203">
        <v>50.6</v>
      </c>
      <c r="O12" s="203">
        <v>71.47</v>
      </c>
      <c r="P12" s="203">
        <v>26.6</v>
      </c>
      <c r="Q12" s="203">
        <v>8.76</v>
      </c>
      <c r="R12" s="203">
        <v>18.059999999999999</v>
      </c>
      <c r="S12" s="203">
        <v>0</v>
      </c>
      <c r="T12" s="203">
        <v>0</v>
      </c>
      <c r="U12" s="203">
        <v>59.08</v>
      </c>
      <c r="V12" s="203">
        <v>6.28</v>
      </c>
      <c r="W12" s="203">
        <v>19.14</v>
      </c>
      <c r="X12" s="203">
        <v>63.18</v>
      </c>
      <c r="Y12" s="203">
        <v>0</v>
      </c>
      <c r="Z12">
        <v>0</v>
      </c>
      <c r="AA12" s="203">
        <v>14.6</v>
      </c>
      <c r="AB12" s="203">
        <v>0</v>
      </c>
      <c r="AC12" s="203">
        <v>0</v>
      </c>
      <c r="AD12" s="203">
        <v>0</v>
      </c>
      <c r="AE12" s="203">
        <v>35.51</v>
      </c>
      <c r="AF12" s="203">
        <v>0</v>
      </c>
      <c r="AG12" s="203">
        <v>7.66</v>
      </c>
      <c r="AH12" s="203">
        <v>0</v>
      </c>
      <c r="AI12" s="203">
        <v>83.76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118.97</v>
      </c>
      <c r="AQ12" s="203">
        <v>30.74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164.91</v>
      </c>
      <c r="L13" s="203">
        <v>9.08</v>
      </c>
      <c r="M13" s="203">
        <v>30.93</v>
      </c>
      <c r="N13" s="203">
        <v>50.6</v>
      </c>
      <c r="O13" s="203">
        <v>71.47</v>
      </c>
      <c r="P13" s="203">
        <v>26.6</v>
      </c>
      <c r="Q13" s="203">
        <v>8.76</v>
      </c>
      <c r="R13" s="203">
        <v>18.059999999999999</v>
      </c>
      <c r="S13" s="203">
        <v>0</v>
      </c>
      <c r="T13" s="203">
        <v>0</v>
      </c>
      <c r="U13" s="203">
        <v>59.08</v>
      </c>
      <c r="V13" s="203">
        <v>6.28</v>
      </c>
      <c r="W13" s="203">
        <v>19.14</v>
      </c>
      <c r="X13" s="203">
        <v>63.18</v>
      </c>
      <c r="Y13" s="203">
        <v>0</v>
      </c>
      <c r="Z13">
        <v>0</v>
      </c>
      <c r="AA13" s="203">
        <v>14.6</v>
      </c>
      <c r="AB13" s="203">
        <v>0</v>
      </c>
      <c r="AC13" s="203">
        <v>0</v>
      </c>
      <c r="AD13" s="203">
        <v>0</v>
      </c>
      <c r="AE13" s="203">
        <v>35.51</v>
      </c>
      <c r="AF13" s="203">
        <v>0</v>
      </c>
      <c r="AG13" s="203">
        <v>7.66</v>
      </c>
      <c r="AH13" s="203">
        <v>0</v>
      </c>
      <c r="AI13" s="203">
        <v>83.76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118.97</v>
      </c>
      <c r="AQ13" s="203">
        <v>30.74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194.02</v>
      </c>
      <c r="L14" s="203">
        <v>9.08</v>
      </c>
      <c r="M14" s="203">
        <v>30.93</v>
      </c>
      <c r="N14" s="203">
        <v>50.6</v>
      </c>
      <c r="O14" s="203">
        <v>71.47</v>
      </c>
      <c r="P14" s="203">
        <v>26.6</v>
      </c>
      <c r="Q14" s="203">
        <v>8.76</v>
      </c>
      <c r="R14" s="203">
        <v>18.059999999999999</v>
      </c>
      <c r="S14" s="203">
        <v>0</v>
      </c>
      <c r="T14" s="203">
        <v>0</v>
      </c>
      <c r="U14" s="203">
        <v>59.08</v>
      </c>
      <c r="V14" s="203">
        <v>6.28</v>
      </c>
      <c r="W14" s="203">
        <v>19.14</v>
      </c>
      <c r="X14" s="203">
        <v>63.18</v>
      </c>
      <c r="Y14" s="203">
        <v>0</v>
      </c>
      <c r="Z14">
        <v>0</v>
      </c>
      <c r="AA14" s="203">
        <v>15.05</v>
      </c>
      <c r="AB14" s="203">
        <v>0</v>
      </c>
      <c r="AC14" s="203">
        <v>0</v>
      </c>
      <c r="AD14" s="203">
        <v>0</v>
      </c>
      <c r="AE14" s="203">
        <v>35.51</v>
      </c>
      <c r="AF14" s="203">
        <v>0</v>
      </c>
      <c r="AG14" s="203">
        <v>7.94</v>
      </c>
      <c r="AH14" s="203">
        <v>0</v>
      </c>
      <c r="AI14" s="203">
        <v>83.76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118.97</v>
      </c>
      <c r="AQ14" s="203">
        <v>30.74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206.62</v>
      </c>
      <c r="L15" s="203">
        <v>9.08</v>
      </c>
      <c r="M15" s="203">
        <v>30.93</v>
      </c>
      <c r="N15" s="203">
        <v>50.6</v>
      </c>
      <c r="O15" s="203">
        <v>71.47</v>
      </c>
      <c r="P15" s="203">
        <v>26.6</v>
      </c>
      <c r="Q15" s="203">
        <v>8.76</v>
      </c>
      <c r="R15" s="203">
        <v>18.059999999999999</v>
      </c>
      <c r="S15" s="203">
        <v>0</v>
      </c>
      <c r="T15" s="203">
        <v>0</v>
      </c>
      <c r="U15" s="203">
        <v>59.08</v>
      </c>
      <c r="V15" s="203">
        <v>6.28</v>
      </c>
      <c r="W15" s="203">
        <v>19.14</v>
      </c>
      <c r="X15" s="203">
        <v>63.18</v>
      </c>
      <c r="Y15" s="203">
        <v>0</v>
      </c>
      <c r="Z15">
        <v>0</v>
      </c>
      <c r="AA15" s="203">
        <v>15.05</v>
      </c>
      <c r="AB15" s="203">
        <v>0</v>
      </c>
      <c r="AC15" s="203">
        <v>0</v>
      </c>
      <c r="AD15" s="203">
        <v>0</v>
      </c>
      <c r="AE15" s="203">
        <v>35.51</v>
      </c>
      <c r="AF15" s="203">
        <v>0</v>
      </c>
      <c r="AG15" s="203">
        <v>7.94</v>
      </c>
      <c r="AH15" s="203">
        <v>0</v>
      </c>
      <c r="AI15" s="203">
        <v>83.76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118.98</v>
      </c>
      <c r="AQ15" s="203">
        <v>30.74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202.74</v>
      </c>
      <c r="L16" s="203">
        <v>9.08</v>
      </c>
      <c r="M16" s="203">
        <v>30.93</v>
      </c>
      <c r="N16" s="203">
        <v>50.6</v>
      </c>
      <c r="O16" s="203">
        <v>71.47</v>
      </c>
      <c r="P16" s="203">
        <v>26.6</v>
      </c>
      <c r="Q16" s="203">
        <v>8.76</v>
      </c>
      <c r="R16" s="203">
        <v>18.059999999999999</v>
      </c>
      <c r="S16" s="203">
        <v>0</v>
      </c>
      <c r="T16" s="203">
        <v>0</v>
      </c>
      <c r="U16" s="203">
        <v>59.08</v>
      </c>
      <c r="V16" s="203">
        <v>6.28</v>
      </c>
      <c r="W16" s="203">
        <v>19.14</v>
      </c>
      <c r="X16" s="203">
        <v>63.18</v>
      </c>
      <c r="Y16" s="203">
        <v>0</v>
      </c>
      <c r="Z16">
        <v>0</v>
      </c>
      <c r="AA16" s="203">
        <v>15.05</v>
      </c>
      <c r="AB16" s="203">
        <v>0</v>
      </c>
      <c r="AC16" s="203">
        <v>0</v>
      </c>
      <c r="AD16" s="203">
        <v>0</v>
      </c>
      <c r="AE16" s="203">
        <v>35.51</v>
      </c>
      <c r="AF16" s="203">
        <v>0</v>
      </c>
      <c r="AG16" s="203">
        <v>7.94</v>
      </c>
      <c r="AH16" s="203">
        <v>0</v>
      </c>
      <c r="AI16" s="203">
        <v>83.76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118.98</v>
      </c>
      <c r="AQ16" s="203">
        <v>30.74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204.68</v>
      </c>
      <c r="L17" s="203">
        <v>9.08</v>
      </c>
      <c r="M17" s="203">
        <v>30.93</v>
      </c>
      <c r="N17" s="203">
        <v>50.6</v>
      </c>
      <c r="O17" s="203">
        <v>71.47</v>
      </c>
      <c r="P17" s="203">
        <v>26.6</v>
      </c>
      <c r="Q17" s="203">
        <v>8.76</v>
      </c>
      <c r="R17" s="203">
        <v>18.059999999999999</v>
      </c>
      <c r="S17" s="203">
        <v>0</v>
      </c>
      <c r="T17" s="203">
        <v>0</v>
      </c>
      <c r="U17" s="203">
        <v>59.08</v>
      </c>
      <c r="V17" s="203">
        <v>6.28</v>
      </c>
      <c r="W17" s="203">
        <v>19.14</v>
      </c>
      <c r="X17" s="203">
        <v>63.18</v>
      </c>
      <c r="Y17" s="203">
        <v>0</v>
      </c>
      <c r="Z17">
        <v>0</v>
      </c>
      <c r="AA17" s="203">
        <v>15.05</v>
      </c>
      <c r="AB17" s="203">
        <v>0</v>
      </c>
      <c r="AC17" s="203">
        <v>0</v>
      </c>
      <c r="AD17" s="203">
        <v>0</v>
      </c>
      <c r="AE17" s="203">
        <v>35.51</v>
      </c>
      <c r="AF17" s="203">
        <v>0</v>
      </c>
      <c r="AG17" s="203">
        <v>7.94</v>
      </c>
      <c r="AH17" s="203">
        <v>0</v>
      </c>
      <c r="AI17" s="203">
        <v>82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118.98</v>
      </c>
      <c r="AQ17" s="203">
        <v>30.74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205.65</v>
      </c>
      <c r="L18" s="203">
        <v>9.08</v>
      </c>
      <c r="M18" s="203">
        <v>30.93</v>
      </c>
      <c r="N18" s="203">
        <v>50.6</v>
      </c>
      <c r="O18" s="203">
        <v>71.47</v>
      </c>
      <c r="P18" s="203">
        <v>26.6</v>
      </c>
      <c r="Q18" s="203">
        <v>8.76</v>
      </c>
      <c r="R18" s="203">
        <v>18.059999999999999</v>
      </c>
      <c r="S18" s="203">
        <v>0</v>
      </c>
      <c r="T18" s="203">
        <v>0</v>
      </c>
      <c r="U18" s="203">
        <v>59.08</v>
      </c>
      <c r="V18" s="203">
        <v>6.28</v>
      </c>
      <c r="W18" s="203">
        <v>19.14</v>
      </c>
      <c r="X18" s="203">
        <v>63.18</v>
      </c>
      <c r="Y18" s="203">
        <v>0</v>
      </c>
      <c r="Z18">
        <v>0</v>
      </c>
      <c r="AA18" s="203">
        <v>15.05</v>
      </c>
      <c r="AB18" s="203">
        <v>0</v>
      </c>
      <c r="AC18" s="203">
        <v>0</v>
      </c>
      <c r="AD18" s="203">
        <v>0</v>
      </c>
      <c r="AE18" s="203">
        <v>35.51</v>
      </c>
      <c r="AF18" s="203">
        <v>0</v>
      </c>
      <c r="AG18" s="203">
        <v>8.23</v>
      </c>
      <c r="AH18" s="203">
        <v>0</v>
      </c>
      <c r="AI18" s="203">
        <v>82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118.98</v>
      </c>
      <c r="AQ18" s="203">
        <v>30.74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199.83</v>
      </c>
      <c r="L19" s="203">
        <v>9.08</v>
      </c>
      <c r="M19" s="203">
        <v>30.93</v>
      </c>
      <c r="N19" s="203">
        <v>50.6</v>
      </c>
      <c r="O19" s="203">
        <v>71.47</v>
      </c>
      <c r="P19" s="203">
        <v>26.6</v>
      </c>
      <c r="Q19" s="203">
        <v>8.76</v>
      </c>
      <c r="R19" s="203">
        <v>18.059999999999999</v>
      </c>
      <c r="S19" s="203">
        <v>0</v>
      </c>
      <c r="T19" s="203">
        <v>0</v>
      </c>
      <c r="U19" s="203">
        <v>59.08</v>
      </c>
      <c r="V19" s="203">
        <v>6.28</v>
      </c>
      <c r="W19" s="203">
        <v>19.14</v>
      </c>
      <c r="X19" s="203">
        <v>63.18</v>
      </c>
      <c r="Y19" s="203">
        <v>0</v>
      </c>
      <c r="Z19">
        <v>0</v>
      </c>
      <c r="AA19" s="203">
        <v>15.05</v>
      </c>
      <c r="AB19" s="203">
        <v>0</v>
      </c>
      <c r="AC19" s="203">
        <v>0</v>
      </c>
      <c r="AD19" s="203">
        <v>0</v>
      </c>
      <c r="AE19" s="203">
        <v>35.51</v>
      </c>
      <c r="AF19" s="203">
        <v>0</v>
      </c>
      <c r="AG19" s="203">
        <v>8.23</v>
      </c>
      <c r="AH19" s="203">
        <v>0</v>
      </c>
      <c r="AI19" s="203">
        <v>83.76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118.98</v>
      </c>
      <c r="AQ19" s="203">
        <v>30.74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197.89</v>
      </c>
      <c r="L20" s="203">
        <v>9.08</v>
      </c>
      <c r="M20" s="203">
        <v>30.93</v>
      </c>
      <c r="N20" s="203">
        <v>50.6</v>
      </c>
      <c r="O20" s="203">
        <v>71.47</v>
      </c>
      <c r="P20" s="203">
        <v>26.6</v>
      </c>
      <c r="Q20" s="203">
        <v>8.76</v>
      </c>
      <c r="R20" s="203">
        <v>18.059999999999999</v>
      </c>
      <c r="S20" s="203">
        <v>0</v>
      </c>
      <c r="T20" s="203">
        <v>0</v>
      </c>
      <c r="U20" s="203">
        <v>59.08</v>
      </c>
      <c r="V20" s="203">
        <v>6.28</v>
      </c>
      <c r="W20" s="203">
        <v>19.14</v>
      </c>
      <c r="X20" s="203">
        <v>63.18</v>
      </c>
      <c r="Y20" s="203">
        <v>0</v>
      </c>
      <c r="Z20">
        <v>0</v>
      </c>
      <c r="AA20" s="203">
        <v>15.05</v>
      </c>
      <c r="AB20" s="203">
        <v>0</v>
      </c>
      <c r="AC20" s="203">
        <v>0</v>
      </c>
      <c r="AD20" s="203">
        <v>0</v>
      </c>
      <c r="AE20" s="203">
        <v>35.51</v>
      </c>
      <c r="AF20" s="203">
        <v>0</v>
      </c>
      <c r="AG20" s="203">
        <v>8.23</v>
      </c>
      <c r="AH20" s="203">
        <v>0</v>
      </c>
      <c r="AI20" s="203">
        <v>83.76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118.98</v>
      </c>
      <c r="AQ20" s="203">
        <v>30.74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196.92</v>
      </c>
      <c r="L21" s="203">
        <v>9.08</v>
      </c>
      <c r="M21" s="203">
        <v>30.93</v>
      </c>
      <c r="N21" s="203">
        <v>50.6</v>
      </c>
      <c r="O21" s="203">
        <v>71.47</v>
      </c>
      <c r="P21" s="203">
        <v>26.6</v>
      </c>
      <c r="Q21" s="203">
        <v>8.76</v>
      </c>
      <c r="R21" s="203">
        <v>18.059999999999999</v>
      </c>
      <c r="S21" s="203">
        <v>0</v>
      </c>
      <c r="T21" s="203">
        <v>0</v>
      </c>
      <c r="U21" s="203">
        <v>59.08</v>
      </c>
      <c r="V21" s="203">
        <v>6.28</v>
      </c>
      <c r="W21" s="203">
        <v>19.14</v>
      </c>
      <c r="X21" s="203">
        <v>63.18</v>
      </c>
      <c r="Y21" s="203">
        <v>0</v>
      </c>
      <c r="Z21">
        <v>0</v>
      </c>
      <c r="AA21" s="203">
        <v>15.05</v>
      </c>
      <c r="AB21" s="203">
        <v>0</v>
      </c>
      <c r="AC21" s="203">
        <v>0</v>
      </c>
      <c r="AD21" s="203">
        <v>0</v>
      </c>
      <c r="AE21" s="203">
        <v>35.51</v>
      </c>
      <c r="AF21" s="203">
        <v>0</v>
      </c>
      <c r="AG21" s="203">
        <v>8.51</v>
      </c>
      <c r="AH21" s="203">
        <v>0</v>
      </c>
      <c r="AI21" s="203">
        <v>83.76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118.98</v>
      </c>
      <c r="AQ21" s="203">
        <v>30.74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196.92</v>
      </c>
      <c r="L22" s="203">
        <v>9.08</v>
      </c>
      <c r="M22" s="203">
        <v>30.93</v>
      </c>
      <c r="N22" s="203">
        <v>50.6</v>
      </c>
      <c r="O22" s="203">
        <v>71.47</v>
      </c>
      <c r="P22" s="203">
        <v>26.6</v>
      </c>
      <c r="Q22" s="203">
        <v>8.76</v>
      </c>
      <c r="R22" s="203">
        <v>18.059999999999999</v>
      </c>
      <c r="S22" s="203">
        <v>0</v>
      </c>
      <c r="T22" s="203">
        <v>0</v>
      </c>
      <c r="U22" s="203">
        <v>59.08</v>
      </c>
      <c r="V22" s="203">
        <v>6.28</v>
      </c>
      <c r="W22" s="203">
        <v>19.14</v>
      </c>
      <c r="X22" s="203">
        <v>63.18</v>
      </c>
      <c r="Y22" s="203">
        <v>0</v>
      </c>
      <c r="Z22">
        <v>0</v>
      </c>
      <c r="AA22" s="203">
        <v>15.05</v>
      </c>
      <c r="AB22" s="203">
        <v>0</v>
      </c>
      <c r="AC22" s="203">
        <v>0</v>
      </c>
      <c r="AD22" s="203">
        <v>0</v>
      </c>
      <c r="AE22" s="203">
        <v>35.51</v>
      </c>
      <c r="AF22" s="203">
        <v>0</v>
      </c>
      <c r="AG22" s="203">
        <v>8.51</v>
      </c>
      <c r="AH22" s="203">
        <v>0</v>
      </c>
      <c r="AI22" s="203">
        <v>83.76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118.98</v>
      </c>
      <c r="AQ22" s="203">
        <v>30.74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202.74</v>
      </c>
      <c r="L23" s="203">
        <v>9.08</v>
      </c>
      <c r="M23" s="203">
        <v>30.93</v>
      </c>
      <c r="N23" s="203">
        <v>50.6</v>
      </c>
      <c r="O23" s="203">
        <v>71.47</v>
      </c>
      <c r="P23" s="203">
        <v>26.6</v>
      </c>
      <c r="Q23" s="203">
        <v>8.76</v>
      </c>
      <c r="R23" s="203">
        <v>18.059999999999999</v>
      </c>
      <c r="S23" s="203">
        <v>0</v>
      </c>
      <c r="T23" s="203">
        <v>0</v>
      </c>
      <c r="U23" s="203">
        <v>59.08</v>
      </c>
      <c r="V23" s="203">
        <v>6.28</v>
      </c>
      <c r="W23" s="203">
        <v>19.14</v>
      </c>
      <c r="X23" s="203">
        <v>63.18</v>
      </c>
      <c r="Y23" s="203">
        <v>0</v>
      </c>
      <c r="Z23">
        <v>0</v>
      </c>
      <c r="AA23" s="203">
        <v>15.05</v>
      </c>
      <c r="AB23" s="203">
        <v>0</v>
      </c>
      <c r="AC23" s="203">
        <v>0</v>
      </c>
      <c r="AD23" s="203">
        <v>0</v>
      </c>
      <c r="AE23" s="203">
        <v>35.51</v>
      </c>
      <c r="AF23" s="203">
        <v>0</v>
      </c>
      <c r="AG23" s="203">
        <v>8.51</v>
      </c>
      <c r="AH23" s="203">
        <v>0</v>
      </c>
      <c r="AI23" s="203">
        <v>83.76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118.98</v>
      </c>
      <c r="AQ23" s="203">
        <v>30.74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202.74</v>
      </c>
      <c r="L24" s="203">
        <v>9.08</v>
      </c>
      <c r="M24" s="203">
        <v>30.93</v>
      </c>
      <c r="N24" s="203">
        <v>50.6</v>
      </c>
      <c r="O24" s="203">
        <v>71.47</v>
      </c>
      <c r="P24" s="203">
        <v>26.6</v>
      </c>
      <c r="Q24" s="203">
        <v>8.76</v>
      </c>
      <c r="R24" s="203">
        <v>18.059999999999999</v>
      </c>
      <c r="S24" s="203">
        <v>0</v>
      </c>
      <c r="T24" s="203">
        <v>0</v>
      </c>
      <c r="U24" s="203">
        <v>59.08</v>
      </c>
      <c r="V24" s="203">
        <v>6.28</v>
      </c>
      <c r="W24" s="203">
        <v>19.14</v>
      </c>
      <c r="X24" s="203">
        <v>63.18</v>
      </c>
      <c r="Y24" s="203">
        <v>0</v>
      </c>
      <c r="Z24">
        <v>0</v>
      </c>
      <c r="AA24" s="203">
        <v>15.05</v>
      </c>
      <c r="AB24" s="203">
        <v>0</v>
      </c>
      <c r="AC24" s="203">
        <v>0</v>
      </c>
      <c r="AD24" s="203">
        <v>0</v>
      </c>
      <c r="AE24" s="203">
        <v>35.51</v>
      </c>
      <c r="AF24" s="203">
        <v>0</v>
      </c>
      <c r="AG24" s="203">
        <v>8.51</v>
      </c>
      <c r="AH24" s="203">
        <v>0</v>
      </c>
      <c r="AI24" s="203">
        <v>83.76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118.98</v>
      </c>
      <c r="AQ24" s="203">
        <v>30.74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203.71</v>
      </c>
      <c r="L25" s="203">
        <v>9.08</v>
      </c>
      <c r="M25" s="203">
        <v>30.93</v>
      </c>
      <c r="N25" s="203">
        <v>50.6</v>
      </c>
      <c r="O25" s="203">
        <v>71.47</v>
      </c>
      <c r="P25" s="203">
        <v>26.6</v>
      </c>
      <c r="Q25" s="203">
        <v>8.76</v>
      </c>
      <c r="R25" s="203">
        <v>18.059999999999999</v>
      </c>
      <c r="S25" s="203">
        <v>0</v>
      </c>
      <c r="T25" s="203">
        <v>0</v>
      </c>
      <c r="U25" s="203">
        <v>59.08</v>
      </c>
      <c r="V25" s="203">
        <v>6.28</v>
      </c>
      <c r="W25" s="203">
        <v>19.14</v>
      </c>
      <c r="X25" s="203">
        <v>63.18</v>
      </c>
      <c r="Y25" s="203">
        <v>0</v>
      </c>
      <c r="Z25">
        <v>0</v>
      </c>
      <c r="AA25" s="203">
        <v>15.05</v>
      </c>
      <c r="AB25" s="203">
        <v>0</v>
      </c>
      <c r="AC25" s="203">
        <v>0</v>
      </c>
      <c r="AD25" s="203">
        <v>0</v>
      </c>
      <c r="AE25" s="203">
        <v>35.51</v>
      </c>
      <c r="AF25" s="203">
        <v>0</v>
      </c>
      <c r="AG25" s="203">
        <v>8.51</v>
      </c>
      <c r="AH25" s="203">
        <v>0</v>
      </c>
      <c r="AI25" s="203">
        <v>83.76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118.98</v>
      </c>
      <c r="AQ25" s="203">
        <v>30.74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194.98</v>
      </c>
      <c r="L26" s="203">
        <v>9.08</v>
      </c>
      <c r="M26" s="203">
        <v>30.93</v>
      </c>
      <c r="N26" s="203">
        <v>50.6</v>
      </c>
      <c r="O26" s="203">
        <v>71.47</v>
      </c>
      <c r="P26" s="203">
        <v>26.6</v>
      </c>
      <c r="Q26" s="203">
        <v>8.76</v>
      </c>
      <c r="R26" s="203">
        <v>18.059999999999999</v>
      </c>
      <c r="S26" s="203">
        <v>0</v>
      </c>
      <c r="T26" s="203">
        <v>0</v>
      </c>
      <c r="U26" s="203">
        <v>59.08</v>
      </c>
      <c r="V26" s="203">
        <v>6.28</v>
      </c>
      <c r="W26" s="203">
        <v>19.14</v>
      </c>
      <c r="X26" s="203">
        <v>63.18</v>
      </c>
      <c r="Y26" s="203">
        <v>0</v>
      </c>
      <c r="Z26">
        <v>0</v>
      </c>
      <c r="AA26" s="203">
        <v>15.05</v>
      </c>
      <c r="AB26" s="203">
        <v>0</v>
      </c>
      <c r="AC26" s="203">
        <v>0</v>
      </c>
      <c r="AD26" s="203">
        <v>0</v>
      </c>
      <c r="AE26" s="203">
        <v>35.51</v>
      </c>
      <c r="AF26" s="203">
        <v>0</v>
      </c>
      <c r="AG26" s="203">
        <v>8.51</v>
      </c>
      <c r="AH26" s="203">
        <v>0</v>
      </c>
      <c r="AI26" s="203">
        <v>83.76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118.98</v>
      </c>
      <c r="AQ26" s="203">
        <v>30.74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182.37</v>
      </c>
      <c r="L27" s="203">
        <v>9.08</v>
      </c>
      <c r="M27" s="203">
        <v>30.93</v>
      </c>
      <c r="N27" s="203">
        <v>50.6</v>
      </c>
      <c r="O27" s="203">
        <v>71.47</v>
      </c>
      <c r="P27" s="203">
        <v>26.6</v>
      </c>
      <c r="Q27" s="203">
        <v>8.76</v>
      </c>
      <c r="R27" s="203">
        <v>18.059999999999999</v>
      </c>
      <c r="S27" s="203">
        <v>0</v>
      </c>
      <c r="T27" s="203">
        <v>0</v>
      </c>
      <c r="U27" s="203">
        <v>59.08</v>
      </c>
      <c r="V27" s="203">
        <v>6.28</v>
      </c>
      <c r="W27" s="203">
        <v>19.14</v>
      </c>
      <c r="X27" s="203">
        <v>63.18</v>
      </c>
      <c r="Y27" s="203">
        <v>0</v>
      </c>
      <c r="Z27">
        <v>0</v>
      </c>
      <c r="AA27" s="203">
        <v>15.05</v>
      </c>
      <c r="AB27" s="203">
        <v>0</v>
      </c>
      <c r="AC27" s="203">
        <v>0</v>
      </c>
      <c r="AD27" s="203">
        <v>0</v>
      </c>
      <c r="AE27" s="203">
        <v>35.51</v>
      </c>
      <c r="AF27" s="203">
        <v>0</v>
      </c>
      <c r="AG27" s="203">
        <v>8.51</v>
      </c>
      <c r="AH27" s="203">
        <v>0</v>
      </c>
      <c r="AI27" s="203">
        <v>83.76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118.98</v>
      </c>
      <c r="AQ27" s="203">
        <v>30.74</v>
      </c>
      <c r="AR27" s="203">
        <v>9.1199999999999992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170.73</v>
      </c>
      <c r="L28" s="203">
        <v>9.08</v>
      </c>
      <c r="M28" s="203">
        <v>30.93</v>
      </c>
      <c r="N28" s="203">
        <v>50.6</v>
      </c>
      <c r="O28" s="203">
        <v>71.47</v>
      </c>
      <c r="P28" s="203">
        <v>26.6</v>
      </c>
      <c r="Q28" s="203">
        <v>8.76</v>
      </c>
      <c r="R28" s="203">
        <v>18.059999999999999</v>
      </c>
      <c r="S28" s="203">
        <v>0</v>
      </c>
      <c r="T28" s="203">
        <v>0</v>
      </c>
      <c r="U28" s="203">
        <v>59.08</v>
      </c>
      <c r="V28" s="203">
        <v>6.28</v>
      </c>
      <c r="W28" s="203">
        <v>19.14</v>
      </c>
      <c r="X28" s="203">
        <v>63.18</v>
      </c>
      <c r="Y28" s="203">
        <v>0</v>
      </c>
      <c r="Z28">
        <v>0</v>
      </c>
      <c r="AA28" s="203">
        <v>15.05</v>
      </c>
      <c r="AB28" s="203">
        <v>0</v>
      </c>
      <c r="AC28" s="203">
        <v>0</v>
      </c>
      <c r="AD28" s="203">
        <v>0</v>
      </c>
      <c r="AE28" s="203">
        <v>35.51</v>
      </c>
      <c r="AF28" s="203">
        <v>0</v>
      </c>
      <c r="AG28" s="203">
        <v>8.51</v>
      </c>
      <c r="AH28" s="203">
        <v>0</v>
      </c>
      <c r="AI28" s="203">
        <v>83.76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99.81</v>
      </c>
      <c r="AQ28" s="203">
        <v>30.74</v>
      </c>
      <c r="AR28" s="203">
        <v>20.82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159.08000000000001</v>
      </c>
      <c r="L29" s="203">
        <v>9.08</v>
      </c>
      <c r="M29" s="203">
        <v>30.93</v>
      </c>
      <c r="N29" s="203">
        <v>50.6</v>
      </c>
      <c r="O29" s="203">
        <v>71.47</v>
      </c>
      <c r="P29" s="203">
        <v>26.6</v>
      </c>
      <c r="Q29" s="203">
        <v>8.76</v>
      </c>
      <c r="R29" s="203">
        <v>18.059999999999999</v>
      </c>
      <c r="S29" s="203">
        <v>0</v>
      </c>
      <c r="T29" s="203">
        <v>0</v>
      </c>
      <c r="U29" s="203">
        <v>59.08</v>
      </c>
      <c r="V29" s="203">
        <v>6.28</v>
      </c>
      <c r="W29" s="203">
        <v>19.14</v>
      </c>
      <c r="X29" s="203">
        <v>63.18</v>
      </c>
      <c r="Y29" s="203">
        <v>0</v>
      </c>
      <c r="Z29">
        <v>0</v>
      </c>
      <c r="AA29" s="203">
        <v>15.05</v>
      </c>
      <c r="AB29" s="203">
        <v>0</v>
      </c>
      <c r="AC29" s="203">
        <v>0</v>
      </c>
      <c r="AD29" s="203">
        <v>0</v>
      </c>
      <c r="AE29" s="203">
        <v>35.51</v>
      </c>
      <c r="AF29" s="203">
        <v>0</v>
      </c>
      <c r="AG29" s="203">
        <v>8.51</v>
      </c>
      <c r="AH29" s="203">
        <v>0</v>
      </c>
      <c r="AI29" s="203">
        <v>83.76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99.81</v>
      </c>
      <c r="AQ29" s="203">
        <v>30.74</v>
      </c>
      <c r="AR29" s="203">
        <v>34.96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159.08000000000001</v>
      </c>
      <c r="L30" s="203">
        <v>9.08</v>
      </c>
      <c r="M30" s="203">
        <v>30.93</v>
      </c>
      <c r="N30" s="203">
        <v>50.6</v>
      </c>
      <c r="O30" s="203">
        <v>71.47</v>
      </c>
      <c r="P30" s="203">
        <v>26.6</v>
      </c>
      <c r="Q30" s="203">
        <v>8.76</v>
      </c>
      <c r="R30" s="203">
        <v>18.059999999999999</v>
      </c>
      <c r="S30" s="203">
        <v>0</v>
      </c>
      <c r="T30" s="203">
        <v>0</v>
      </c>
      <c r="U30" s="203">
        <v>59.08</v>
      </c>
      <c r="V30" s="203">
        <v>6.28</v>
      </c>
      <c r="W30" s="203">
        <v>19.14</v>
      </c>
      <c r="X30" s="203">
        <v>63.18</v>
      </c>
      <c r="Y30" s="203">
        <v>0</v>
      </c>
      <c r="Z30">
        <v>0</v>
      </c>
      <c r="AA30" s="203">
        <v>15.05</v>
      </c>
      <c r="AB30" s="203">
        <v>0</v>
      </c>
      <c r="AC30" s="203">
        <v>0</v>
      </c>
      <c r="AD30" s="203">
        <v>0</v>
      </c>
      <c r="AE30" s="203">
        <v>35.51</v>
      </c>
      <c r="AF30" s="203">
        <v>0</v>
      </c>
      <c r="AG30" s="203">
        <v>8.51</v>
      </c>
      <c r="AH30" s="203">
        <v>0</v>
      </c>
      <c r="AI30" s="203">
        <v>83.76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89.71</v>
      </c>
      <c r="AQ30" s="203">
        <v>30.74</v>
      </c>
      <c r="AR30" s="203">
        <v>40.340000000000003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155.19999999999999</v>
      </c>
      <c r="L31" s="203">
        <v>9.08</v>
      </c>
      <c r="M31" s="203">
        <v>30.93</v>
      </c>
      <c r="N31" s="203">
        <v>50.6</v>
      </c>
      <c r="O31" s="203">
        <v>71.47</v>
      </c>
      <c r="P31" s="203">
        <v>26.6</v>
      </c>
      <c r="Q31" s="203">
        <v>8.76</v>
      </c>
      <c r="R31" s="203">
        <v>18.059999999999999</v>
      </c>
      <c r="S31" s="203">
        <v>0</v>
      </c>
      <c r="T31" s="203">
        <v>0</v>
      </c>
      <c r="U31" s="203">
        <v>59.08</v>
      </c>
      <c r="V31" s="203">
        <v>6.28</v>
      </c>
      <c r="W31" s="203">
        <v>19.14</v>
      </c>
      <c r="X31" s="203">
        <v>63.18</v>
      </c>
      <c r="Y31" s="203">
        <v>0</v>
      </c>
      <c r="Z31">
        <v>0</v>
      </c>
      <c r="AA31" s="203">
        <v>15.05</v>
      </c>
      <c r="AB31" s="203">
        <v>0</v>
      </c>
      <c r="AC31" s="203">
        <v>0</v>
      </c>
      <c r="AD31" s="203">
        <v>0</v>
      </c>
      <c r="AE31" s="203">
        <v>35.51</v>
      </c>
      <c r="AF31" s="203">
        <v>0</v>
      </c>
      <c r="AG31" s="203">
        <v>8.51</v>
      </c>
      <c r="AH31" s="203">
        <v>0</v>
      </c>
      <c r="AI31" s="203">
        <v>83.76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114.96</v>
      </c>
      <c r="AQ31" s="203">
        <v>30.74</v>
      </c>
      <c r="AR31" s="203">
        <v>43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161.99</v>
      </c>
      <c r="L32" s="203">
        <v>9.08</v>
      </c>
      <c r="M32" s="203">
        <v>30.93</v>
      </c>
      <c r="N32" s="203">
        <v>50.6</v>
      </c>
      <c r="O32" s="203">
        <v>71.47</v>
      </c>
      <c r="P32" s="203">
        <v>26.6</v>
      </c>
      <c r="Q32" s="203">
        <v>8.76</v>
      </c>
      <c r="R32" s="203">
        <v>18.059999999999999</v>
      </c>
      <c r="S32" s="203">
        <v>0</v>
      </c>
      <c r="T32" s="203">
        <v>0</v>
      </c>
      <c r="U32" s="203">
        <v>59.08</v>
      </c>
      <c r="V32" s="203">
        <v>6.28</v>
      </c>
      <c r="W32" s="203">
        <v>19.14</v>
      </c>
      <c r="X32" s="203">
        <v>63.18</v>
      </c>
      <c r="Y32" s="203">
        <v>0</v>
      </c>
      <c r="Z32">
        <v>0</v>
      </c>
      <c r="AA32" s="203">
        <v>15.05</v>
      </c>
      <c r="AB32" s="203">
        <v>0</v>
      </c>
      <c r="AC32" s="203">
        <v>0</v>
      </c>
      <c r="AD32" s="203">
        <v>0</v>
      </c>
      <c r="AE32" s="203">
        <v>35.51</v>
      </c>
      <c r="AF32" s="203">
        <v>0</v>
      </c>
      <c r="AG32" s="203">
        <v>8.51</v>
      </c>
      <c r="AH32" s="203">
        <v>0</v>
      </c>
      <c r="AI32" s="203">
        <v>83.76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118.98</v>
      </c>
      <c r="AQ32" s="203">
        <v>30.74</v>
      </c>
      <c r="AR32" s="203">
        <v>46.5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168.79</v>
      </c>
      <c r="L33" s="203">
        <v>9.08</v>
      </c>
      <c r="M33" s="203">
        <v>30.93</v>
      </c>
      <c r="N33" s="203">
        <v>50.6</v>
      </c>
      <c r="O33" s="203">
        <v>71.47</v>
      </c>
      <c r="P33" s="203">
        <v>26.6</v>
      </c>
      <c r="Q33" s="203">
        <v>8.76</v>
      </c>
      <c r="R33" s="203">
        <v>18.059999999999999</v>
      </c>
      <c r="S33" s="203">
        <v>0</v>
      </c>
      <c r="T33" s="203">
        <v>0</v>
      </c>
      <c r="U33" s="203">
        <v>59.08</v>
      </c>
      <c r="V33" s="203">
        <v>6.28</v>
      </c>
      <c r="W33" s="203">
        <v>19.14</v>
      </c>
      <c r="X33" s="203">
        <v>63.18</v>
      </c>
      <c r="Y33" s="203">
        <v>0</v>
      </c>
      <c r="Z33">
        <v>0</v>
      </c>
      <c r="AA33" s="203">
        <v>15.05</v>
      </c>
      <c r="AB33" s="203">
        <v>0</v>
      </c>
      <c r="AC33" s="203">
        <v>0</v>
      </c>
      <c r="AD33" s="203">
        <v>0</v>
      </c>
      <c r="AE33" s="203">
        <v>35.51</v>
      </c>
      <c r="AF33" s="203">
        <v>0</v>
      </c>
      <c r="AG33" s="203">
        <v>8.51</v>
      </c>
      <c r="AH33" s="203">
        <v>0</v>
      </c>
      <c r="AI33" s="203">
        <v>83.76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118.98</v>
      </c>
      <c r="AQ33" s="203">
        <v>30.74</v>
      </c>
      <c r="AR33" s="203">
        <v>47.5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193.04</v>
      </c>
      <c r="L34" s="203">
        <v>9.08</v>
      </c>
      <c r="M34" s="203">
        <v>30.93</v>
      </c>
      <c r="N34" s="203">
        <v>50.6</v>
      </c>
      <c r="O34" s="203">
        <v>71.47</v>
      </c>
      <c r="P34" s="203">
        <v>26.6</v>
      </c>
      <c r="Q34" s="203">
        <v>8.76</v>
      </c>
      <c r="R34" s="203">
        <v>18.059999999999999</v>
      </c>
      <c r="S34" s="203">
        <v>0</v>
      </c>
      <c r="T34" s="203">
        <v>0</v>
      </c>
      <c r="U34" s="203">
        <v>59.08</v>
      </c>
      <c r="V34" s="203">
        <v>6.28</v>
      </c>
      <c r="W34" s="203">
        <v>19.14</v>
      </c>
      <c r="X34" s="203">
        <v>63.18</v>
      </c>
      <c r="Y34" s="203">
        <v>0</v>
      </c>
      <c r="Z34">
        <v>0</v>
      </c>
      <c r="AA34" s="203">
        <v>15.49</v>
      </c>
      <c r="AB34" s="203">
        <v>0</v>
      </c>
      <c r="AC34" s="203">
        <v>0</v>
      </c>
      <c r="AD34" s="203">
        <v>0</v>
      </c>
      <c r="AE34" s="203">
        <v>35.51</v>
      </c>
      <c r="AF34" s="203">
        <v>0</v>
      </c>
      <c r="AG34" s="203">
        <v>8.51</v>
      </c>
      <c r="AH34" s="203">
        <v>0</v>
      </c>
      <c r="AI34" s="203">
        <v>83.76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118.98</v>
      </c>
      <c r="AQ34" s="203">
        <v>30.74</v>
      </c>
      <c r="AR34" s="203">
        <v>47.5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169.23</v>
      </c>
      <c r="L35" s="203">
        <v>9.08</v>
      </c>
      <c r="M35" s="203">
        <v>30.93</v>
      </c>
      <c r="N35" s="203">
        <v>50.6</v>
      </c>
      <c r="O35" s="203">
        <v>71.47</v>
      </c>
      <c r="P35" s="203">
        <v>26.6</v>
      </c>
      <c r="Q35" s="203">
        <v>8.76</v>
      </c>
      <c r="R35" s="203">
        <v>18.059999999999999</v>
      </c>
      <c r="S35" s="203">
        <v>0</v>
      </c>
      <c r="T35" s="203">
        <v>0</v>
      </c>
      <c r="U35" s="203">
        <v>59.08</v>
      </c>
      <c r="V35" s="203">
        <v>6.28</v>
      </c>
      <c r="W35" s="203">
        <v>19.14</v>
      </c>
      <c r="X35" s="203">
        <v>63.18</v>
      </c>
      <c r="Y35" s="203">
        <v>0</v>
      </c>
      <c r="Z35">
        <v>0</v>
      </c>
      <c r="AA35" s="203">
        <v>15.49</v>
      </c>
      <c r="AB35" s="203">
        <v>0</v>
      </c>
      <c r="AC35" s="203">
        <v>0</v>
      </c>
      <c r="AD35" s="203">
        <v>0</v>
      </c>
      <c r="AE35" s="203">
        <v>35.51</v>
      </c>
      <c r="AF35" s="203">
        <v>0</v>
      </c>
      <c r="AG35" s="203">
        <v>8.51</v>
      </c>
      <c r="AH35" s="203">
        <v>0</v>
      </c>
      <c r="AI35" s="203">
        <v>83.76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118.98</v>
      </c>
      <c r="AQ35" s="203">
        <v>30.74</v>
      </c>
      <c r="AR35" s="203">
        <v>47.5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136.79</v>
      </c>
      <c r="L36" s="203">
        <v>9.08</v>
      </c>
      <c r="M36" s="203">
        <v>30.93</v>
      </c>
      <c r="N36" s="203">
        <v>50.6</v>
      </c>
      <c r="O36" s="203">
        <v>71.47</v>
      </c>
      <c r="P36" s="203">
        <v>26.6</v>
      </c>
      <c r="Q36" s="203">
        <v>8.76</v>
      </c>
      <c r="R36" s="203">
        <v>18.059999999999999</v>
      </c>
      <c r="S36" s="203">
        <v>0</v>
      </c>
      <c r="T36" s="203">
        <v>0</v>
      </c>
      <c r="U36" s="203">
        <v>59.08</v>
      </c>
      <c r="V36" s="203">
        <v>6.28</v>
      </c>
      <c r="W36" s="203">
        <v>19.14</v>
      </c>
      <c r="X36" s="203">
        <v>63.18</v>
      </c>
      <c r="Y36" s="203">
        <v>0</v>
      </c>
      <c r="Z36">
        <v>0</v>
      </c>
      <c r="AA36" s="203">
        <v>15.49</v>
      </c>
      <c r="AB36" s="203">
        <v>0</v>
      </c>
      <c r="AC36" s="203">
        <v>0</v>
      </c>
      <c r="AD36" s="203">
        <v>0</v>
      </c>
      <c r="AE36" s="203">
        <v>35.51</v>
      </c>
      <c r="AF36" s="203">
        <v>0</v>
      </c>
      <c r="AG36" s="203">
        <v>8.51</v>
      </c>
      <c r="AH36" s="203">
        <v>0</v>
      </c>
      <c r="AI36" s="203">
        <v>83.76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118.98</v>
      </c>
      <c r="AQ36" s="203">
        <v>30.74</v>
      </c>
      <c r="AR36" s="203">
        <v>47.5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136.79</v>
      </c>
      <c r="L37" s="203">
        <v>9.08</v>
      </c>
      <c r="M37" s="203">
        <v>30.93</v>
      </c>
      <c r="N37" s="203">
        <v>50.6</v>
      </c>
      <c r="O37" s="203">
        <v>71.47</v>
      </c>
      <c r="P37" s="203">
        <v>26.6</v>
      </c>
      <c r="Q37" s="203">
        <v>8.76</v>
      </c>
      <c r="R37" s="203">
        <v>18.059999999999999</v>
      </c>
      <c r="S37" s="203">
        <v>0</v>
      </c>
      <c r="T37" s="203">
        <v>0</v>
      </c>
      <c r="U37" s="203">
        <v>59.08</v>
      </c>
      <c r="V37" s="203">
        <v>6.28</v>
      </c>
      <c r="W37" s="203">
        <v>19.14</v>
      </c>
      <c r="X37" s="203">
        <v>63.18</v>
      </c>
      <c r="Y37" s="203">
        <v>0</v>
      </c>
      <c r="Z37">
        <v>0</v>
      </c>
      <c r="AA37" s="203">
        <v>15.05</v>
      </c>
      <c r="AB37" s="203">
        <v>0</v>
      </c>
      <c r="AC37" s="203">
        <v>0</v>
      </c>
      <c r="AD37" s="203">
        <v>0</v>
      </c>
      <c r="AE37" s="203">
        <v>35.51</v>
      </c>
      <c r="AF37" s="203">
        <v>0</v>
      </c>
      <c r="AG37" s="203">
        <v>8.51</v>
      </c>
      <c r="AH37" s="203">
        <v>0</v>
      </c>
      <c r="AI37" s="203">
        <v>83.76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118.98</v>
      </c>
      <c r="AQ37" s="203">
        <v>30.74</v>
      </c>
      <c r="AR37" s="203">
        <v>47.5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136.79</v>
      </c>
      <c r="L38" s="203">
        <v>9.08</v>
      </c>
      <c r="M38" s="203">
        <v>30.93</v>
      </c>
      <c r="N38" s="203">
        <v>50.6</v>
      </c>
      <c r="O38" s="203">
        <v>71.47</v>
      </c>
      <c r="P38" s="203">
        <v>26.6</v>
      </c>
      <c r="Q38" s="203">
        <v>8.76</v>
      </c>
      <c r="R38" s="203">
        <v>18.059999999999999</v>
      </c>
      <c r="S38" s="203">
        <v>0</v>
      </c>
      <c r="T38" s="203">
        <v>0</v>
      </c>
      <c r="U38" s="203">
        <v>59.08</v>
      </c>
      <c r="V38" s="203">
        <v>6.28</v>
      </c>
      <c r="W38" s="203">
        <v>19.14</v>
      </c>
      <c r="X38" s="203">
        <v>63.18</v>
      </c>
      <c r="Y38" s="203">
        <v>0</v>
      </c>
      <c r="Z38">
        <v>0</v>
      </c>
      <c r="AA38" s="203">
        <v>15.05</v>
      </c>
      <c r="AB38" s="203">
        <v>0</v>
      </c>
      <c r="AC38" s="203">
        <v>0</v>
      </c>
      <c r="AD38" s="203">
        <v>0</v>
      </c>
      <c r="AE38" s="203">
        <v>35.51</v>
      </c>
      <c r="AF38" s="203">
        <v>0</v>
      </c>
      <c r="AG38" s="203">
        <v>8.51</v>
      </c>
      <c r="AH38" s="203">
        <v>0</v>
      </c>
      <c r="AI38" s="203">
        <v>83.76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118.98</v>
      </c>
      <c r="AQ38" s="203">
        <v>30.74</v>
      </c>
      <c r="AR38" s="203">
        <v>47.5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136.79</v>
      </c>
      <c r="L39" s="203">
        <v>9.08</v>
      </c>
      <c r="M39" s="203">
        <v>30.93</v>
      </c>
      <c r="N39" s="203">
        <v>50.6</v>
      </c>
      <c r="O39" s="203">
        <v>71.47</v>
      </c>
      <c r="P39" s="203">
        <v>26.6</v>
      </c>
      <c r="Q39" s="203">
        <v>8.76</v>
      </c>
      <c r="R39" s="203">
        <v>18.059999999999999</v>
      </c>
      <c r="S39" s="203">
        <v>0</v>
      </c>
      <c r="T39" s="203">
        <v>0</v>
      </c>
      <c r="U39" s="203">
        <v>59.08</v>
      </c>
      <c r="V39" s="203">
        <v>6.28</v>
      </c>
      <c r="W39" s="203">
        <v>19.14</v>
      </c>
      <c r="X39" s="203">
        <v>63.18</v>
      </c>
      <c r="Y39" s="203">
        <v>0</v>
      </c>
      <c r="Z39">
        <v>0</v>
      </c>
      <c r="AA39" s="203">
        <v>14.6</v>
      </c>
      <c r="AB39" s="203">
        <v>0</v>
      </c>
      <c r="AC39" s="203">
        <v>0</v>
      </c>
      <c r="AD39" s="203">
        <v>0</v>
      </c>
      <c r="AE39" s="203">
        <v>35.51</v>
      </c>
      <c r="AF39" s="203">
        <v>0</v>
      </c>
      <c r="AG39" s="203">
        <v>8.51</v>
      </c>
      <c r="AH39" s="203">
        <v>0</v>
      </c>
      <c r="AI39" s="203">
        <v>83.79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118.98</v>
      </c>
      <c r="AQ39" s="203">
        <v>30.74</v>
      </c>
      <c r="AR39" s="203">
        <v>47.5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136.79</v>
      </c>
      <c r="L40" s="203">
        <v>9.08</v>
      </c>
      <c r="M40" s="203">
        <v>30.93</v>
      </c>
      <c r="N40" s="203">
        <v>50.6</v>
      </c>
      <c r="O40" s="203">
        <v>71.47</v>
      </c>
      <c r="P40" s="203">
        <v>26.6</v>
      </c>
      <c r="Q40" s="203">
        <v>8.76</v>
      </c>
      <c r="R40" s="203">
        <v>18.059999999999999</v>
      </c>
      <c r="S40" s="203">
        <v>0</v>
      </c>
      <c r="T40" s="203">
        <v>0</v>
      </c>
      <c r="U40" s="203">
        <v>59.08</v>
      </c>
      <c r="V40" s="203">
        <v>6.28</v>
      </c>
      <c r="W40" s="203">
        <v>19.14</v>
      </c>
      <c r="X40" s="203">
        <v>63.18</v>
      </c>
      <c r="Y40" s="203">
        <v>0</v>
      </c>
      <c r="Z40">
        <v>0</v>
      </c>
      <c r="AA40" s="203">
        <v>14.6</v>
      </c>
      <c r="AB40" s="203">
        <v>0</v>
      </c>
      <c r="AC40" s="203">
        <v>0</v>
      </c>
      <c r="AD40" s="203">
        <v>0</v>
      </c>
      <c r="AE40" s="203">
        <v>35.51</v>
      </c>
      <c r="AF40" s="203">
        <v>0</v>
      </c>
      <c r="AG40" s="203">
        <v>8.51</v>
      </c>
      <c r="AH40" s="203">
        <v>0</v>
      </c>
      <c r="AI40" s="203">
        <v>83.79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118.98</v>
      </c>
      <c r="AQ40" s="203">
        <v>30.74</v>
      </c>
      <c r="AR40" s="203">
        <v>47.5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136.79</v>
      </c>
      <c r="L41" s="203">
        <v>9.08</v>
      </c>
      <c r="M41" s="203">
        <v>30.93</v>
      </c>
      <c r="N41" s="203">
        <v>50.6</v>
      </c>
      <c r="O41" s="203">
        <v>71.47</v>
      </c>
      <c r="P41" s="203">
        <v>26.6</v>
      </c>
      <c r="Q41" s="203">
        <v>8.76</v>
      </c>
      <c r="R41" s="203">
        <v>18.059999999999999</v>
      </c>
      <c r="S41" s="203">
        <v>0</v>
      </c>
      <c r="T41" s="203">
        <v>0</v>
      </c>
      <c r="U41" s="203">
        <v>59.08</v>
      </c>
      <c r="V41" s="203">
        <v>6.28</v>
      </c>
      <c r="W41" s="203">
        <v>19.14</v>
      </c>
      <c r="X41" s="203">
        <v>63.18</v>
      </c>
      <c r="Y41" s="203">
        <v>0</v>
      </c>
      <c r="Z41">
        <v>0</v>
      </c>
      <c r="AA41" s="203">
        <v>14.6</v>
      </c>
      <c r="AB41" s="203">
        <v>0</v>
      </c>
      <c r="AC41" s="203">
        <v>0</v>
      </c>
      <c r="AD41" s="203">
        <v>0</v>
      </c>
      <c r="AE41" s="203">
        <v>35.51</v>
      </c>
      <c r="AF41" s="203">
        <v>0</v>
      </c>
      <c r="AG41" s="203">
        <v>8.51</v>
      </c>
      <c r="AH41" s="203">
        <v>0</v>
      </c>
      <c r="AI41" s="203">
        <v>83.79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118.98</v>
      </c>
      <c r="AQ41" s="203">
        <v>30.74</v>
      </c>
      <c r="AR41" s="203">
        <v>47.5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136.79</v>
      </c>
      <c r="L42" s="203">
        <v>9.08</v>
      </c>
      <c r="M42" s="203">
        <v>30.93</v>
      </c>
      <c r="N42" s="203">
        <v>50.6</v>
      </c>
      <c r="O42" s="203">
        <v>71.47</v>
      </c>
      <c r="P42" s="203">
        <v>26.6</v>
      </c>
      <c r="Q42" s="203">
        <v>8.76</v>
      </c>
      <c r="R42" s="203">
        <v>18.059999999999999</v>
      </c>
      <c r="S42" s="203">
        <v>0</v>
      </c>
      <c r="T42" s="203">
        <v>0</v>
      </c>
      <c r="U42" s="203">
        <v>59.08</v>
      </c>
      <c r="V42" s="203">
        <v>6.28</v>
      </c>
      <c r="W42" s="203">
        <v>19.14</v>
      </c>
      <c r="X42" s="203">
        <v>63.18</v>
      </c>
      <c r="Y42" s="203">
        <v>0</v>
      </c>
      <c r="Z42">
        <v>0</v>
      </c>
      <c r="AA42" s="203">
        <v>14.6</v>
      </c>
      <c r="AB42" s="203">
        <v>0</v>
      </c>
      <c r="AC42" s="203">
        <v>0</v>
      </c>
      <c r="AD42" s="203">
        <v>0</v>
      </c>
      <c r="AE42" s="203">
        <v>35.51</v>
      </c>
      <c r="AF42" s="203">
        <v>0</v>
      </c>
      <c r="AG42" s="203">
        <v>7.66</v>
      </c>
      <c r="AH42" s="203">
        <v>0</v>
      </c>
      <c r="AI42" s="203">
        <v>83.79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118.98</v>
      </c>
      <c r="AQ42" s="203">
        <v>30.74</v>
      </c>
      <c r="AR42" s="203">
        <v>47.5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136.79</v>
      </c>
      <c r="L43" s="203">
        <v>9.08</v>
      </c>
      <c r="M43" s="203">
        <v>30.93</v>
      </c>
      <c r="N43" s="203">
        <v>50.6</v>
      </c>
      <c r="O43" s="203">
        <v>71.47</v>
      </c>
      <c r="P43" s="203">
        <v>26.6</v>
      </c>
      <c r="Q43" s="203">
        <v>8.76</v>
      </c>
      <c r="R43" s="203">
        <v>18.059999999999999</v>
      </c>
      <c r="S43" s="203">
        <v>0</v>
      </c>
      <c r="T43" s="203">
        <v>0</v>
      </c>
      <c r="U43" s="203">
        <v>59.08</v>
      </c>
      <c r="V43" s="203">
        <v>6.28</v>
      </c>
      <c r="W43" s="203">
        <v>19.14</v>
      </c>
      <c r="X43" s="203">
        <v>63.18</v>
      </c>
      <c r="Y43" s="203">
        <v>0</v>
      </c>
      <c r="Z43">
        <v>0</v>
      </c>
      <c r="AA43" s="203">
        <v>14.02</v>
      </c>
      <c r="AB43" s="203">
        <v>0</v>
      </c>
      <c r="AC43" s="203">
        <v>0</v>
      </c>
      <c r="AD43" s="203">
        <v>0</v>
      </c>
      <c r="AE43" s="203">
        <v>35.51</v>
      </c>
      <c r="AF43" s="203">
        <v>0</v>
      </c>
      <c r="AG43" s="203">
        <v>7.66</v>
      </c>
      <c r="AH43" s="203">
        <v>0</v>
      </c>
      <c r="AI43" s="203">
        <v>83.79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118.98</v>
      </c>
      <c r="AQ43" s="203">
        <v>30.74</v>
      </c>
      <c r="AR43" s="203">
        <v>47.5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136.79</v>
      </c>
      <c r="L44" s="203">
        <v>9.08</v>
      </c>
      <c r="M44" s="203">
        <v>30.93</v>
      </c>
      <c r="N44" s="203">
        <v>50.6</v>
      </c>
      <c r="O44" s="203">
        <v>71.47</v>
      </c>
      <c r="P44" s="203">
        <v>26.6</v>
      </c>
      <c r="Q44" s="203">
        <v>8.76</v>
      </c>
      <c r="R44" s="203">
        <v>18.059999999999999</v>
      </c>
      <c r="S44" s="203">
        <v>0</v>
      </c>
      <c r="T44" s="203">
        <v>0</v>
      </c>
      <c r="U44" s="203">
        <v>59.08</v>
      </c>
      <c r="V44" s="203">
        <v>6.28</v>
      </c>
      <c r="W44" s="203">
        <v>19.14</v>
      </c>
      <c r="X44" s="203">
        <v>63.18</v>
      </c>
      <c r="Y44" s="203">
        <v>0</v>
      </c>
      <c r="Z44">
        <v>0</v>
      </c>
      <c r="AA44" s="203">
        <v>14.02</v>
      </c>
      <c r="AB44" s="203">
        <v>0</v>
      </c>
      <c r="AC44" s="203">
        <v>0</v>
      </c>
      <c r="AD44" s="203">
        <v>0</v>
      </c>
      <c r="AE44" s="203">
        <v>35.51</v>
      </c>
      <c r="AF44" s="203">
        <v>0</v>
      </c>
      <c r="AG44" s="203">
        <v>7.66</v>
      </c>
      <c r="AH44" s="203">
        <v>0</v>
      </c>
      <c r="AI44" s="203">
        <v>83.79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118.98</v>
      </c>
      <c r="AQ44" s="203">
        <v>30.74</v>
      </c>
      <c r="AR44" s="203">
        <v>47.5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136.79</v>
      </c>
      <c r="L45" s="203">
        <v>9.08</v>
      </c>
      <c r="M45" s="203">
        <v>30.93</v>
      </c>
      <c r="N45" s="203">
        <v>50.6</v>
      </c>
      <c r="O45" s="203">
        <v>71.47</v>
      </c>
      <c r="P45" s="203">
        <v>26.6</v>
      </c>
      <c r="Q45" s="203">
        <v>8.76</v>
      </c>
      <c r="R45" s="203">
        <v>18.059999999999999</v>
      </c>
      <c r="S45" s="203">
        <v>0</v>
      </c>
      <c r="T45" s="203">
        <v>0</v>
      </c>
      <c r="U45" s="203">
        <v>59.08</v>
      </c>
      <c r="V45" s="203">
        <v>6.28</v>
      </c>
      <c r="W45" s="203">
        <v>19.14</v>
      </c>
      <c r="X45" s="203">
        <v>63.18</v>
      </c>
      <c r="Y45" s="203">
        <v>0</v>
      </c>
      <c r="Z45">
        <v>0</v>
      </c>
      <c r="AA45" s="203">
        <v>14.02</v>
      </c>
      <c r="AB45" s="203">
        <v>0</v>
      </c>
      <c r="AC45" s="203">
        <v>0</v>
      </c>
      <c r="AD45" s="203">
        <v>0</v>
      </c>
      <c r="AE45" s="203">
        <v>35.51</v>
      </c>
      <c r="AF45" s="203">
        <v>0</v>
      </c>
      <c r="AG45" s="203">
        <v>7.66</v>
      </c>
      <c r="AH45" s="203">
        <v>0</v>
      </c>
      <c r="AI45" s="203">
        <v>83.79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118.98</v>
      </c>
      <c r="AQ45" s="203">
        <v>30.74</v>
      </c>
      <c r="AR45" s="203">
        <v>47.5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136.79</v>
      </c>
      <c r="L46" s="203">
        <v>9.08</v>
      </c>
      <c r="M46" s="203">
        <v>30.93</v>
      </c>
      <c r="N46" s="203">
        <v>50.6</v>
      </c>
      <c r="O46" s="203">
        <v>71.47</v>
      </c>
      <c r="P46" s="203">
        <v>26.6</v>
      </c>
      <c r="Q46" s="203">
        <v>8.76</v>
      </c>
      <c r="R46" s="203">
        <v>18.059999999999999</v>
      </c>
      <c r="S46" s="203">
        <v>0</v>
      </c>
      <c r="T46" s="203">
        <v>0</v>
      </c>
      <c r="U46" s="203">
        <v>59.08</v>
      </c>
      <c r="V46" s="203">
        <v>6.28</v>
      </c>
      <c r="W46" s="203">
        <v>19.14</v>
      </c>
      <c r="X46" s="203">
        <v>63.18</v>
      </c>
      <c r="Y46" s="203">
        <v>0</v>
      </c>
      <c r="Z46">
        <v>0</v>
      </c>
      <c r="AA46" s="203">
        <v>14.02</v>
      </c>
      <c r="AB46" s="203">
        <v>0</v>
      </c>
      <c r="AC46" s="203">
        <v>0</v>
      </c>
      <c r="AD46" s="203">
        <v>0</v>
      </c>
      <c r="AE46" s="203">
        <v>35.51</v>
      </c>
      <c r="AF46" s="203">
        <v>0</v>
      </c>
      <c r="AG46" s="203">
        <v>7.66</v>
      </c>
      <c r="AH46" s="203">
        <v>0</v>
      </c>
      <c r="AI46" s="203">
        <v>83.79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118.98</v>
      </c>
      <c r="AQ46" s="203">
        <v>30.74</v>
      </c>
      <c r="AR46" s="203">
        <v>47.5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136.79</v>
      </c>
      <c r="L47" s="203">
        <v>9.08</v>
      </c>
      <c r="M47" s="203">
        <v>30.93</v>
      </c>
      <c r="N47" s="203">
        <v>50.6</v>
      </c>
      <c r="O47" s="203">
        <v>71.47</v>
      </c>
      <c r="P47" s="203">
        <v>26.6</v>
      </c>
      <c r="Q47" s="203">
        <v>8.76</v>
      </c>
      <c r="R47" s="203">
        <v>18.059999999999999</v>
      </c>
      <c r="S47" s="203">
        <v>0</v>
      </c>
      <c r="T47" s="203">
        <v>0</v>
      </c>
      <c r="U47" s="203">
        <v>59.08</v>
      </c>
      <c r="V47" s="203">
        <v>6.28</v>
      </c>
      <c r="W47" s="203">
        <v>19.14</v>
      </c>
      <c r="X47" s="203">
        <v>63.18</v>
      </c>
      <c r="Y47" s="203">
        <v>0</v>
      </c>
      <c r="Z47">
        <v>0</v>
      </c>
      <c r="AA47" s="203">
        <v>13.61</v>
      </c>
      <c r="AB47" s="203">
        <v>0</v>
      </c>
      <c r="AC47" s="203">
        <v>0</v>
      </c>
      <c r="AD47" s="203">
        <v>0</v>
      </c>
      <c r="AE47" s="203">
        <v>35.51</v>
      </c>
      <c r="AF47" s="203">
        <v>0</v>
      </c>
      <c r="AG47" s="203">
        <v>7.66</v>
      </c>
      <c r="AH47" s="203">
        <v>0</v>
      </c>
      <c r="AI47" s="203">
        <v>83.79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118.98</v>
      </c>
      <c r="AQ47" s="203">
        <v>30.74</v>
      </c>
      <c r="AR47" s="203">
        <v>47.5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136.79</v>
      </c>
      <c r="L48" s="203">
        <v>9.08</v>
      </c>
      <c r="M48" s="203">
        <v>30.93</v>
      </c>
      <c r="N48" s="203">
        <v>50.6</v>
      </c>
      <c r="O48" s="203">
        <v>71.47</v>
      </c>
      <c r="P48" s="203">
        <v>26.6</v>
      </c>
      <c r="Q48" s="203">
        <v>8.76</v>
      </c>
      <c r="R48" s="203">
        <v>18.059999999999999</v>
      </c>
      <c r="S48" s="203">
        <v>0</v>
      </c>
      <c r="T48" s="203">
        <v>0</v>
      </c>
      <c r="U48" s="203">
        <v>59.08</v>
      </c>
      <c r="V48" s="203">
        <v>6.28</v>
      </c>
      <c r="W48" s="203">
        <v>19.14</v>
      </c>
      <c r="X48" s="203">
        <v>63.18</v>
      </c>
      <c r="Y48" s="203">
        <v>0</v>
      </c>
      <c r="Z48">
        <v>0</v>
      </c>
      <c r="AA48" s="203">
        <v>13.61</v>
      </c>
      <c r="AB48" s="203">
        <v>0</v>
      </c>
      <c r="AC48" s="203">
        <v>0</v>
      </c>
      <c r="AD48" s="203">
        <v>0</v>
      </c>
      <c r="AE48" s="203">
        <v>35.51</v>
      </c>
      <c r="AF48" s="203">
        <v>0</v>
      </c>
      <c r="AG48" s="203">
        <v>7.66</v>
      </c>
      <c r="AH48" s="203">
        <v>0</v>
      </c>
      <c r="AI48" s="203">
        <v>83.79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118.98</v>
      </c>
      <c r="AQ48" s="203">
        <v>30.74</v>
      </c>
      <c r="AR48" s="203">
        <v>47.5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136.79</v>
      </c>
      <c r="L49" s="203">
        <v>9.08</v>
      </c>
      <c r="M49" s="203">
        <v>30.93</v>
      </c>
      <c r="N49" s="203">
        <v>50.6</v>
      </c>
      <c r="O49" s="203">
        <v>71.47</v>
      </c>
      <c r="P49" s="203">
        <v>26.6</v>
      </c>
      <c r="Q49" s="203">
        <v>8.76</v>
      </c>
      <c r="R49" s="203">
        <v>18.059999999999999</v>
      </c>
      <c r="S49" s="203">
        <v>0</v>
      </c>
      <c r="T49" s="203">
        <v>0</v>
      </c>
      <c r="U49" s="203">
        <v>59.08</v>
      </c>
      <c r="V49" s="203">
        <v>6.28</v>
      </c>
      <c r="W49" s="203">
        <v>19.14</v>
      </c>
      <c r="X49" s="203">
        <v>63.18</v>
      </c>
      <c r="Y49" s="203">
        <v>0</v>
      </c>
      <c r="Z49">
        <v>0</v>
      </c>
      <c r="AA49" s="203">
        <v>13.61</v>
      </c>
      <c r="AB49" s="203">
        <v>0</v>
      </c>
      <c r="AC49" s="203">
        <v>0</v>
      </c>
      <c r="AD49" s="203">
        <v>0</v>
      </c>
      <c r="AE49" s="203">
        <v>35.51</v>
      </c>
      <c r="AF49" s="203">
        <v>0</v>
      </c>
      <c r="AG49" s="203">
        <v>6.68</v>
      </c>
      <c r="AH49" s="203">
        <v>0</v>
      </c>
      <c r="AI49" s="203">
        <v>83.79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118.98</v>
      </c>
      <c r="AQ49" s="203">
        <v>30.74</v>
      </c>
      <c r="AR49" s="203">
        <v>47.5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136.79</v>
      </c>
      <c r="L50" s="203">
        <v>9.36</v>
      </c>
      <c r="M50" s="203">
        <v>30.93</v>
      </c>
      <c r="N50" s="203">
        <v>50.6</v>
      </c>
      <c r="O50" s="203">
        <v>71.47</v>
      </c>
      <c r="P50" s="203">
        <v>26.6</v>
      </c>
      <c r="Q50" s="203">
        <v>8.76</v>
      </c>
      <c r="R50" s="203">
        <v>18.059999999999999</v>
      </c>
      <c r="S50" s="203">
        <v>0</v>
      </c>
      <c r="T50" s="203">
        <v>0</v>
      </c>
      <c r="U50" s="203">
        <v>59.08</v>
      </c>
      <c r="V50" s="203">
        <v>6.28</v>
      </c>
      <c r="W50" s="203">
        <v>19.14</v>
      </c>
      <c r="X50" s="203">
        <v>63.18</v>
      </c>
      <c r="Y50" s="203">
        <v>0</v>
      </c>
      <c r="Z50">
        <v>0</v>
      </c>
      <c r="AA50" s="203">
        <v>13.61</v>
      </c>
      <c r="AB50" s="203">
        <v>0</v>
      </c>
      <c r="AC50" s="203">
        <v>0</v>
      </c>
      <c r="AD50" s="203">
        <v>0</v>
      </c>
      <c r="AE50" s="203">
        <v>35.51</v>
      </c>
      <c r="AF50" s="203">
        <v>0</v>
      </c>
      <c r="AG50" s="203">
        <v>6.33</v>
      </c>
      <c r="AH50" s="203">
        <v>0</v>
      </c>
      <c r="AI50" s="203">
        <v>83.79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118.98</v>
      </c>
      <c r="AQ50" s="203">
        <v>30.74</v>
      </c>
      <c r="AR50" s="203">
        <v>47.5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136.79</v>
      </c>
      <c r="L51" s="203">
        <v>9.08</v>
      </c>
      <c r="M51" s="203">
        <v>30.93</v>
      </c>
      <c r="N51" s="203">
        <v>50.6</v>
      </c>
      <c r="O51" s="203">
        <v>71.47</v>
      </c>
      <c r="P51" s="203">
        <v>26.6</v>
      </c>
      <c r="Q51" s="203">
        <v>8.76</v>
      </c>
      <c r="R51" s="203">
        <v>18.059999999999999</v>
      </c>
      <c r="S51" s="203">
        <v>0</v>
      </c>
      <c r="T51" s="203">
        <v>0</v>
      </c>
      <c r="U51" s="203">
        <v>59.08</v>
      </c>
      <c r="V51" s="203">
        <v>6.28</v>
      </c>
      <c r="W51" s="203">
        <v>19.14</v>
      </c>
      <c r="X51" s="203">
        <v>63.18</v>
      </c>
      <c r="Y51" s="203">
        <v>0</v>
      </c>
      <c r="Z51">
        <v>0</v>
      </c>
      <c r="AA51" s="203">
        <v>13.61</v>
      </c>
      <c r="AB51" s="203">
        <v>0</v>
      </c>
      <c r="AC51" s="203">
        <v>0</v>
      </c>
      <c r="AD51" s="203">
        <v>0</v>
      </c>
      <c r="AE51" s="203">
        <v>35.51</v>
      </c>
      <c r="AF51" s="203">
        <v>0</v>
      </c>
      <c r="AG51" s="203">
        <v>5.98</v>
      </c>
      <c r="AH51" s="203">
        <v>0</v>
      </c>
      <c r="AI51" s="203">
        <v>83.81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118.98</v>
      </c>
      <c r="AQ51" s="203">
        <v>30.74</v>
      </c>
      <c r="AR51" s="203">
        <v>47.5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136.79</v>
      </c>
      <c r="L52" s="203">
        <v>9.08</v>
      </c>
      <c r="M52" s="203">
        <v>30.93</v>
      </c>
      <c r="N52" s="203">
        <v>50.6</v>
      </c>
      <c r="O52" s="203">
        <v>71.47</v>
      </c>
      <c r="P52" s="203">
        <v>26.6</v>
      </c>
      <c r="Q52" s="203">
        <v>8.76</v>
      </c>
      <c r="R52" s="203">
        <v>18.059999999999999</v>
      </c>
      <c r="S52" s="203">
        <v>0</v>
      </c>
      <c r="T52" s="203">
        <v>0</v>
      </c>
      <c r="U52" s="203">
        <v>59.08</v>
      </c>
      <c r="V52" s="203">
        <v>6.28</v>
      </c>
      <c r="W52" s="203">
        <v>19.14</v>
      </c>
      <c r="X52" s="203">
        <v>63.18</v>
      </c>
      <c r="Y52" s="203">
        <v>0</v>
      </c>
      <c r="Z52">
        <v>0</v>
      </c>
      <c r="AA52" s="203">
        <v>13.61</v>
      </c>
      <c r="AB52" s="203">
        <v>0</v>
      </c>
      <c r="AC52" s="203">
        <v>0</v>
      </c>
      <c r="AD52" s="203">
        <v>0</v>
      </c>
      <c r="AE52" s="203">
        <v>35.51</v>
      </c>
      <c r="AF52" s="203">
        <v>0</v>
      </c>
      <c r="AG52" s="203">
        <v>5.98</v>
      </c>
      <c r="AH52" s="203">
        <v>0</v>
      </c>
      <c r="AI52" s="203">
        <v>83.81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118.98</v>
      </c>
      <c r="AQ52" s="203">
        <v>30.74</v>
      </c>
      <c r="AR52" s="203">
        <v>47.5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136.79</v>
      </c>
      <c r="L53" s="203">
        <v>9.08</v>
      </c>
      <c r="M53" s="203">
        <v>30.93</v>
      </c>
      <c r="N53" s="203">
        <v>50.6</v>
      </c>
      <c r="O53" s="203">
        <v>71.47</v>
      </c>
      <c r="P53" s="203">
        <v>26.6</v>
      </c>
      <c r="Q53" s="203">
        <v>8.76</v>
      </c>
      <c r="R53" s="203">
        <v>18.059999999999999</v>
      </c>
      <c r="S53" s="203">
        <v>0</v>
      </c>
      <c r="T53" s="203">
        <v>0</v>
      </c>
      <c r="U53" s="203">
        <v>59.08</v>
      </c>
      <c r="V53" s="203">
        <v>6.28</v>
      </c>
      <c r="W53" s="203">
        <v>19.14</v>
      </c>
      <c r="X53" s="203">
        <v>63.18</v>
      </c>
      <c r="Y53" s="203">
        <v>0</v>
      </c>
      <c r="Z53">
        <v>0</v>
      </c>
      <c r="AA53" s="203">
        <v>13.61</v>
      </c>
      <c r="AB53" s="203">
        <v>0</v>
      </c>
      <c r="AC53" s="203">
        <v>0</v>
      </c>
      <c r="AD53" s="203">
        <v>0</v>
      </c>
      <c r="AE53" s="203">
        <v>35.51</v>
      </c>
      <c r="AF53" s="203">
        <v>0</v>
      </c>
      <c r="AG53" s="203">
        <v>7.03</v>
      </c>
      <c r="AH53" s="203">
        <v>0</v>
      </c>
      <c r="AI53" s="203">
        <v>83.81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118.98</v>
      </c>
      <c r="AQ53" s="203">
        <v>30.74</v>
      </c>
      <c r="AR53" s="203">
        <v>47.5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136.79</v>
      </c>
      <c r="L54" s="203">
        <v>9.08</v>
      </c>
      <c r="M54" s="203">
        <v>30.93</v>
      </c>
      <c r="N54" s="203">
        <v>50.6</v>
      </c>
      <c r="O54" s="203">
        <v>71.47</v>
      </c>
      <c r="P54" s="203">
        <v>26.6</v>
      </c>
      <c r="Q54" s="203">
        <v>8.76</v>
      </c>
      <c r="R54" s="203">
        <v>18.059999999999999</v>
      </c>
      <c r="S54" s="203">
        <v>0</v>
      </c>
      <c r="T54" s="203">
        <v>0</v>
      </c>
      <c r="U54" s="203">
        <v>59.08</v>
      </c>
      <c r="V54" s="203">
        <v>6.28</v>
      </c>
      <c r="W54" s="203">
        <v>19.14</v>
      </c>
      <c r="X54" s="203">
        <v>63.18</v>
      </c>
      <c r="Y54" s="203">
        <v>0</v>
      </c>
      <c r="Z54">
        <v>0</v>
      </c>
      <c r="AA54" s="203">
        <v>13.61</v>
      </c>
      <c r="AB54" s="203">
        <v>0</v>
      </c>
      <c r="AC54" s="203">
        <v>0</v>
      </c>
      <c r="AD54" s="203">
        <v>0</v>
      </c>
      <c r="AE54" s="203">
        <v>35.51</v>
      </c>
      <c r="AF54" s="203">
        <v>0</v>
      </c>
      <c r="AG54" s="203">
        <v>7.03</v>
      </c>
      <c r="AH54" s="203">
        <v>0</v>
      </c>
      <c r="AI54" s="203">
        <v>83.81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118.98</v>
      </c>
      <c r="AQ54" s="203">
        <v>30.74</v>
      </c>
      <c r="AR54" s="203">
        <v>47.5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136.79</v>
      </c>
      <c r="L55" s="203">
        <v>9.08</v>
      </c>
      <c r="M55" s="203">
        <v>30.93</v>
      </c>
      <c r="N55" s="203">
        <v>50.6</v>
      </c>
      <c r="O55" s="203">
        <v>71.47</v>
      </c>
      <c r="P55" s="203">
        <v>26.6</v>
      </c>
      <c r="Q55" s="203">
        <v>8.76</v>
      </c>
      <c r="R55" s="203">
        <v>18.059999999999999</v>
      </c>
      <c r="S55" s="203">
        <v>0</v>
      </c>
      <c r="T55" s="203">
        <v>0</v>
      </c>
      <c r="U55" s="203">
        <v>59.08</v>
      </c>
      <c r="V55" s="203">
        <v>6.28</v>
      </c>
      <c r="W55" s="203">
        <v>19.14</v>
      </c>
      <c r="X55" s="203">
        <v>63.18</v>
      </c>
      <c r="Y55" s="203">
        <v>0</v>
      </c>
      <c r="Z55">
        <v>0</v>
      </c>
      <c r="AA55" s="203">
        <v>13.21</v>
      </c>
      <c r="AB55" s="203">
        <v>0</v>
      </c>
      <c r="AC55" s="203">
        <v>0</v>
      </c>
      <c r="AD55" s="203">
        <v>0</v>
      </c>
      <c r="AE55" s="203">
        <v>35.51</v>
      </c>
      <c r="AF55" s="203">
        <v>0</v>
      </c>
      <c r="AG55" s="203">
        <v>7.03</v>
      </c>
      <c r="AH55" s="203">
        <v>0</v>
      </c>
      <c r="AI55" s="203">
        <v>83.81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118.98</v>
      </c>
      <c r="AQ55" s="203">
        <v>30.74</v>
      </c>
      <c r="AR55" s="203">
        <v>47.5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136.79</v>
      </c>
      <c r="L56" s="203">
        <v>9.08</v>
      </c>
      <c r="M56" s="203">
        <v>30.93</v>
      </c>
      <c r="N56" s="203">
        <v>50.6</v>
      </c>
      <c r="O56" s="203">
        <v>71.47</v>
      </c>
      <c r="P56" s="203">
        <v>26.6</v>
      </c>
      <c r="Q56" s="203">
        <v>8.76</v>
      </c>
      <c r="R56" s="203">
        <v>18.059999999999999</v>
      </c>
      <c r="S56" s="203">
        <v>0</v>
      </c>
      <c r="T56" s="203">
        <v>0</v>
      </c>
      <c r="U56" s="203">
        <v>59.08</v>
      </c>
      <c r="V56" s="203">
        <v>6.28</v>
      </c>
      <c r="W56" s="203">
        <v>19.14</v>
      </c>
      <c r="X56" s="203">
        <v>63.18</v>
      </c>
      <c r="Y56" s="203">
        <v>0</v>
      </c>
      <c r="Z56">
        <v>0</v>
      </c>
      <c r="AA56" s="203">
        <v>13.21</v>
      </c>
      <c r="AB56" s="203">
        <v>0</v>
      </c>
      <c r="AC56" s="203">
        <v>0</v>
      </c>
      <c r="AD56" s="203">
        <v>0</v>
      </c>
      <c r="AE56" s="203">
        <v>35.51</v>
      </c>
      <c r="AF56" s="203">
        <v>0</v>
      </c>
      <c r="AG56" s="203">
        <v>7.03</v>
      </c>
      <c r="AH56" s="203">
        <v>0</v>
      </c>
      <c r="AI56" s="203">
        <v>83.81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118.98</v>
      </c>
      <c r="AQ56" s="203">
        <v>30.74</v>
      </c>
      <c r="AR56" s="203">
        <v>47.5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136.06</v>
      </c>
      <c r="L57" s="203">
        <v>9.08</v>
      </c>
      <c r="M57" s="203">
        <v>30.93</v>
      </c>
      <c r="N57" s="203">
        <v>50.6</v>
      </c>
      <c r="O57" s="203">
        <v>71.47</v>
      </c>
      <c r="P57" s="203">
        <v>26.6</v>
      </c>
      <c r="Q57" s="203">
        <v>8.76</v>
      </c>
      <c r="R57" s="203">
        <v>18.059999999999999</v>
      </c>
      <c r="S57" s="203">
        <v>0</v>
      </c>
      <c r="T57" s="203">
        <v>0</v>
      </c>
      <c r="U57" s="203">
        <v>59.08</v>
      </c>
      <c r="V57" s="203">
        <v>6.28</v>
      </c>
      <c r="W57" s="203">
        <v>19.14</v>
      </c>
      <c r="X57" s="203">
        <v>63.18</v>
      </c>
      <c r="Y57" s="203">
        <v>0</v>
      </c>
      <c r="Z57">
        <v>0</v>
      </c>
      <c r="AA57" s="203">
        <v>13.21</v>
      </c>
      <c r="AB57" s="203">
        <v>0</v>
      </c>
      <c r="AC57" s="203">
        <v>0</v>
      </c>
      <c r="AD57" s="203">
        <v>0</v>
      </c>
      <c r="AE57" s="203">
        <v>35.51</v>
      </c>
      <c r="AF57" s="203">
        <v>0</v>
      </c>
      <c r="AG57" s="203">
        <v>7.03</v>
      </c>
      <c r="AH57" s="203">
        <v>0</v>
      </c>
      <c r="AI57" s="203">
        <v>83.81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118.98</v>
      </c>
      <c r="AQ57" s="203">
        <v>29.82</v>
      </c>
      <c r="AR57" s="203">
        <v>47.5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136.06</v>
      </c>
      <c r="L58" s="203">
        <v>9.08</v>
      </c>
      <c r="M58" s="203">
        <v>30.93</v>
      </c>
      <c r="N58" s="203">
        <v>50.6</v>
      </c>
      <c r="O58" s="203">
        <v>71.47</v>
      </c>
      <c r="P58" s="203">
        <v>26.6</v>
      </c>
      <c r="Q58" s="203">
        <v>8.76</v>
      </c>
      <c r="R58" s="203">
        <v>18.059999999999999</v>
      </c>
      <c r="S58" s="203">
        <v>0</v>
      </c>
      <c r="T58" s="203">
        <v>0</v>
      </c>
      <c r="U58" s="203">
        <v>59.08</v>
      </c>
      <c r="V58" s="203">
        <v>6.28</v>
      </c>
      <c r="W58" s="203">
        <v>19.14</v>
      </c>
      <c r="X58" s="203">
        <v>63.18</v>
      </c>
      <c r="Y58" s="203">
        <v>0</v>
      </c>
      <c r="Z58">
        <v>0</v>
      </c>
      <c r="AA58" s="203">
        <v>13.21</v>
      </c>
      <c r="AB58" s="203">
        <v>0</v>
      </c>
      <c r="AC58" s="203">
        <v>0</v>
      </c>
      <c r="AD58" s="203">
        <v>0</v>
      </c>
      <c r="AE58" s="203">
        <v>35.51</v>
      </c>
      <c r="AF58" s="203">
        <v>0</v>
      </c>
      <c r="AG58" s="203">
        <v>7.03</v>
      </c>
      <c r="AH58" s="203">
        <v>0</v>
      </c>
      <c r="AI58" s="203">
        <v>83.81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118.98</v>
      </c>
      <c r="AQ58" s="203">
        <v>29.82</v>
      </c>
      <c r="AR58" s="203">
        <v>47.5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135.96</v>
      </c>
      <c r="L59" s="203">
        <v>8.3699999999999992</v>
      </c>
      <c r="M59" s="203">
        <v>30.93</v>
      </c>
      <c r="N59" s="203">
        <v>50.6</v>
      </c>
      <c r="O59" s="203">
        <v>71.47</v>
      </c>
      <c r="P59" s="203">
        <v>26.6</v>
      </c>
      <c r="Q59" s="203">
        <v>8.76</v>
      </c>
      <c r="R59" s="203">
        <v>18.059999999999999</v>
      </c>
      <c r="S59" s="203">
        <v>0</v>
      </c>
      <c r="T59" s="203">
        <v>0</v>
      </c>
      <c r="U59" s="203">
        <v>59.08</v>
      </c>
      <c r="V59" s="203">
        <v>6.28</v>
      </c>
      <c r="W59" s="203">
        <v>19.14</v>
      </c>
      <c r="X59" s="203">
        <v>63.18</v>
      </c>
      <c r="Y59" s="203">
        <v>0</v>
      </c>
      <c r="Z59">
        <v>0</v>
      </c>
      <c r="AA59" s="203">
        <v>13.21</v>
      </c>
      <c r="AB59" s="203">
        <v>0</v>
      </c>
      <c r="AC59" s="203">
        <v>0</v>
      </c>
      <c r="AD59" s="203">
        <v>0</v>
      </c>
      <c r="AE59" s="203">
        <v>35.51</v>
      </c>
      <c r="AF59" s="203">
        <v>0</v>
      </c>
      <c r="AG59" s="203">
        <v>7.03</v>
      </c>
      <c r="AH59" s="203">
        <v>0</v>
      </c>
      <c r="AI59" s="203">
        <v>83.81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118.98</v>
      </c>
      <c r="AQ59" s="203">
        <v>29.82</v>
      </c>
      <c r="AR59" s="203">
        <v>47.5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135.96</v>
      </c>
      <c r="L60" s="203">
        <v>8.89</v>
      </c>
      <c r="M60" s="203">
        <v>30.93</v>
      </c>
      <c r="N60" s="203">
        <v>50.6</v>
      </c>
      <c r="O60" s="203">
        <v>71.47</v>
      </c>
      <c r="P60" s="203">
        <v>26.6</v>
      </c>
      <c r="Q60" s="203">
        <v>8.76</v>
      </c>
      <c r="R60" s="203">
        <v>18.059999999999999</v>
      </c>
      <c r="S60" s="203">
        <v>0</v>
      </c>
      <c r="T60" s="203">
        <v>0</v>
      </c>
      <c r="U60" s="203">
        <v>59.08</v>
      </c>
      <c r="V60" s="203">
        <v>6.28</v>
      </c>
      <c r="W60" s="203">
        <v>19.14</v>
      </c>
      <c r="X60" s="203">
        <v>63.18</v>
      </c>
      <c r="Y60" s="203">
        <v>0</v>
      </c>
      <c r="Z60">
        <v>0</v>
      </c>
      <c r="AA60" s="203">
        <v>13.21</v>
      </c>
      <c r="AB60" s="203">
        <v>0</v>
      </c>
      <c r="AC60" s="203">
        <v>0</v>
      </c>
      <c r="AD60" s="203">
        <v>0</v>
      </c>
      <c r="AE60" s="203">
        <v>35.51</v>
      </c>
      <c r="AF60" s="203">
        <v>0</v>
      </c>
      <c r="AG60" s="203">
        <v>6.68</v>
      </c>
      <c r="AH60" s="203">
        <v>0</v>
      </c>
      <c r="AI60" s="203">
        <v>83.81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118.98</v>
      </c>
      <c r="AQ60" s="203">
        <v>29.82</v>
      </c>
      <c r="AR60" s="203">
        <v>47.5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135.96</v>
      </c>
      <c r="L61" s="203">
        <v>9.08</v>
      </c>
      <c r="M61" s="203">
        <v>30.93</v>
      </c>
      <c r="N61" s="203">
        <v>50.6</v>
      </c>
      <c r="O61" s="203">
        <v>71.47</v>
      </c>
      <c r="P61" s="203">
        <v>26.6</v>
      </c>
      <c r="Q61" s="203">
        <v>8.76</v>
      </c>
      <c r="R61" s="203">
        <v>18.059999999999999</v>
      </c>
      <c r="S61" s="203">
        <v>0</v>
      </c>
      <c r="T61" s="203">
        <v>0</v>
      </c>
      <c r="U61" s="203">
        <v>59.08</v>
      </c>
      <c r="V61" s="203">
        <v>6.28</v>
      </c>
      <c r="W61" s="203">
        <v>19.14</v>
      </c>
      <c r="X61" s="203">
        <v>63.18</v>
      </c>
      <c r="Y61" s="203">
        <v>0</v>
      </c>
      <c r="Z61">
        <v>0</v>
      </c>
      <c r="AA61" s="203">
        <v>13.21</v>
      </c>
      <c r="AB61" s="203">
        <v>0</v>
      </c>
      <c r="AC61" s="203">
        <v>0</v>
      </c>
      <c r="AD61" s="203">
        <v>0</v>
      </c>
      <c r="AE61" s="203">
        <v>35.51</v>
      </c>
      <c r="AF61" s="203">
        <v>0</v>
      </c>
      <c r="AG61" s="203">
        <v>6.68</v>
      </c>
      <c r="AH61" s="203">
        <v>0</v>
      </c>
      <c r="AI61" s="203">
        <v>83.81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118.98</v>
      </c>
      <c r="AQ61" s="203">
        <v>29.82</v>
      </c>
      <c r="AR61" s="203">
        <v>47.5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135.96</v>
      </c>
      <c r="L62" s="203">
        <v>9.08</v>
      </c>
      <c r="M62" s="203">
        <v>30.93</v>
      </c>
      <c r="N62" s="203">
        <v>50.6</v>
      </c>
      <c r="O62" s="203">
        <v>71.47</v>
      </c>
      <c r="P62" s="203">
        <v>26.6</v>
      </c>
      <c r="Q62" s="203">
        <v>8.76</v>
      </c>
      <c r="R62" s="203">
        <v>18.059999999999999</v>
      </c>
      <c r="S62" s="203">
        <v>0</v>
      </c>
      <c r="T62" s="203">
        <v>0</v>
      </c>
      <c r="U62" s="203">
        <v>59.08</v>
      </c>
      <c r="V62" s="203">
        <v>6.09</v>
      </c>
      <c r="W62" s="203">
        <v>19.14</v>
      </c>
      <c r="X62" s="203">
        <v>63.18</v>
      </c>
      <c r="Y62" s="203">
        <v>0</v>
      </c>
      <c r="Z62">
        <v>0</v>
      </c>
      <c r="AA62" s="203">
        <v>13.21</v>
      </c>
      <c r="AB62" s="203">
        <v>0</v>
      </c>
      <c r="AC62" s="203">
        <v>0</v>
      </c>
      <c r="AD62" s="203">
        <v>0</v>
      </c>
      <c r="AE62" s="203">
        <v>35.51</v>
      </c>
      <c r="AF62" s="203">
        <v>0</v>
      </c>
      <c r="AG62" s="203">
        <v>6.68</v>
      </c>
      <c r="AH62" s="203">
        <v>0</v>
      </c>
      <c r="AI62" s="203">
        <v>83.81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118.97</v>
      </c>
      <c r="AQ62" s="203">
        <v>29.82</v>
      </c>
      <c r="AR62" s="203">
        <v>47.5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135.96</v>
      </c>
      <c r="L63" s="203">
        <v>9.08</v>
      </c>
      <c r="M63" s="203">
        <v>30.93</v>
      </c>
      <c r="N63" s="203">
        <v>50.6</v>
      </c>
      <c r="O63" s="203">
        <v>71.47</v>
      </c>
      <c r="P63" s="203">
        <v>26.6</v>
      </c>
      <c r="Q63" s="203">
        <v>8.76</v>
      </c>
      <c r="R63" s="203">
        <v>18.059999999999999</v>
      </c>
      <c r="S63" s="203">
        <v>0</v>
      </c>
      <c r="T63" s="203">
        <v>0</v>
      </c>
      <c r="U63" s="203">
        <v>59.08</v>
      </c>
      <c r="V63" s="203">
        <v>6.09</v>
      </c>
      <c r="W63" s="203">
        <v>19.14</v>
      </c>
      <c r="X63" s="203">
        <v>63.18</v>
      </c>
      <c r="Y63" s="203">
        <v>0</v>
      </c>
      <c r="Z63">
        <v>0</v>
      </c>
      <c r="AA63" s="203">
        <v>13.21</v>
      </c>
      <c r="AB63" s="203">
        <v>0</v>
      </c>
      <c r="AC63" s="203">
        <v>0</v>
      </c>
      <c r="AD63" s="203">
        <v>0</v>
      </c>
      <c r="AE63" s="203">
        <v>35.51</v>
      </c>
      <c r="AF63" s="203">
        <v>0</v>
      </c>
      <c r="AG63" s="203">
        <v>6.68</v>
      </c>
      <c r="AH63" s="203">
        <v>0</v>
      </c>
      <c r="AI63" s="203">
        <v>83.81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118.97</v>
      </c>
      <c r="AQ63" s="203">
        <v>29.82</v>
      </c>
      <c r="AR63" s="203">
        <v>47.5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135.96</v>
      </c>
      <c r="L64" s="203">
        <v>9.08</v>
      </c>
      <c r="M64" s="203">
        <v>30.93</v>
      </c>
      <c r="N64" s="203">
        <v>50.6</v>
      </c>
      <c r="O64" s="203">
        <v>71.47</v>
      </c>
      <c r="P64" s="203">
        <v>26.6</v>
      </c>
      <c r="Q64" s="203">
        <v>8.76</v>
      </c>
      <c r="R64" s="203">
        <v>18.059999999999999</v>
      </c>
      <c r="S64" s="203">
        <v>0</v>
      </c>
      <c r="T64" s="203">
        <v>0</v>
      </c>
      <c r="U64" s="203">
        <v>59.08</v>
      </c>
      <c r="V64" s="203">
        <v>6.09</v>
      </c>
      <c r="W64" s="203">
        <v>19.14</v>
      </c>
      <c r="X64" s="203">
        <v>63.18</v>
      </c>
      <c r="Y64" s="203">
        <v>0</v>
      </c>
      <c r="Z64">
        <v>0</v>
      </c>
      <c r="AA64" s="203">
        <v>13.21</v>
      </c>
      <c r="AB64" s="203">
        <v>0</v>
      </c>
      <c r="AC64" s="203">
        <v>0</v>
      </c>
      <c r="AD64" s="203">
        <v>0</v>
      </c>
      <c r="AE64" s="203">
        <v>35.51</v>
      </c>
      <c r="AF64" s="203">
        <v>0</v>
      </c>
      <c r="AG64" s="203">
        <v>5.98</v>
      </c>
      <c r="AH64" s="203">
        <v>0</v>
      </c>
      <c r="AI64" s="203">
        <v>83.81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118.97</v>
      </c>
      <c r="AQ64" s="203">
        <v>29.82</v>
      </c>
      <c r="AR64" s="203">
        <v>47.5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135.96</v>
      </c>
      <c r="L65" s="203">
        <v>9.08</v>
      </c>
      <c r="M65" s="203">
        <v>30.93</v>
      </c>
      <c r="N65" s="203">
        <v>50.6</v>
      </c>
      <c r="O65" s="203">
        <v>71.47</v>
      </c>
      <c r="P65" s="203">
        <v>26.6</v>
      </c>
      <c r="Q65" s="203">
        <v>8.76</v>
      </c>
      <c r="R65" s="203">
        <v>18.059999999999999</v>
      </c>
      <c r="S65" s="203">
        <v>0</v>
      </c>
      <c r="T65" s="203">
        <v>0</v>
      </c>
      <c r="U65" s="203">
        <v>59.08</v>
      </c>
      <c r="V65" s="203">
        <v>6.09</v>
      </c>
      <c r="W65" s="203">
        <v>19.14</v>
      </c>
      <c r="X65" s="203">
        <v>63.18</v>
      </c>
      <c r="Y65" s="203">
        <v>0</v>
      </c>
      <c r="Z65">
        <v>0</v>
      </c>
      <c r="AA65" s="203">
        <v>13.21</v>
      </c>
      <c r="AB65" s="203">
        <v>0</v>
      </c>
      <c r="AC65" s="203">
        <v>0</v>
      </c>
      <c r="AD65" s="203">
        <v>0</v>
      </c>
      <c r="AE65" s="203">
        <v>35.51</v>
      </c>
      <c r="AF65" s="203">
        <v>0</v>
      </c>
      <c r="AG65" s="203">
        <v>5.98</v>
      </c>
      <c r="AH65" s="203">
        <v>0</v>
      </c>
      <c r="AI65" s="203">
        <v>83.81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118.97</v>
      </c>
      <c r="AQ65" s="203">
        <v>29.82</v>
      </c>
      <c r="AR65" s="203">
        <v>47.5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135.96</v>
      </c>
      <c r="L66" s="203">
        <v>9.08</v>
      </c>
      <c r="M66" s="203">
        <v>30.93</v>
      </c>
      <c r="N66" s="203">
        <v>50.6</v>
      </c>
      <c r="O66" s="203">
        <v>71.47</v>
      </c>
      <c r="P66" s="203">
        <v>26.6</v>
      </c>
      <c r="Q66" s="203">
        <v>8.76</v>
      </c>
      <c r="R66" s="203">
        <v>18.059999999999999</v>
      </c>
      <c r="S66" s="203">
        <v>0</v>
      </c>
      <c r="T66" s="203">
        <v>0</v>
      </c>
      <c r="U66" s="203">
        <v>59.08</v>
      </c>
      <c r="V66" s="203">
        <v>6.09</v>
      </c>
      <c r="W66" s="203">
        <v>19.14</v>
      </c>
      <c r="X66" s="203">
        <v>63.18</v>
      </c>
      <c r="Y66" s="203">
        <v>0</v>
      </c>
      <c r="Z66">
        <v>0</v>
      </c>
      <c r="AA66" s="203">
        <v>13.21</v>
      </c>
      <c r="AB66" s="203">
        <v>0</v>
      </c>
      <c r="AC66" s="203">
        <v>0</v>
      </c>
      <c r="AD66" s="203">
        <v>0</v>
      </c>
      <c r="AE66" s="203">
        <v>35.51</v>
      </c>
      <c r="AF66" s="203">
        <v>0</v>
      </c>
      <c r="AG66" s="203">
        <v>5.98</v>
      </c>
      <c r="AH66" s="203">
        <v>0</v>
      </c>
      <c r="AI66" s="203">
        <v>83.81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118.97</v>
      </c>
      <c r="AQ66" s="203">
        <v>29.82</v>
      </c>
      <c r="AR66" s="203">
        <v>47.5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135.96</v>
      </c>
      <c r="L67" s="203">
        <v>9.08</v>
      </c>
      <c r="M67" s="203">
        <v>30.93</v>
      </c>
      <c r="N67" s="203">
        <v>50.6</v>
      </c>
      <c r="O67" s="203">
        <v>71.47</v>
      </c>
      <c r="P67" s="203">
        <v>26.6</v>
      </c>
      <c r="Q67" s="203">
        <v>8.76</v>
      </c>
      <c r="R67" s="203">
        <v>18.059999999999999</v>
      </c>
      <c r="S67" s="203">
        <v>0</v>
      </c>
      <c r="T67" s="203">
        <v>0</v>
      </c>
      <c r="U67" s="203">
        <v>59.08</v>
      </c>
      <c r="V67" s="203">
        <v>6.09</v>
      </c>
      <c r="W67" s="203">
        <v>19.14</v>
      </c>
      <c r="X67" s="203">
        <v>63.18</v>
      </c>
      <c r="Y67" s="203">
        <v>0</v>
      </c>
      <c r="Z67">
        <v>0</v>
      </c>
      <c r="AA67" s="203">
        <v>13.21</v>
      </c>
      <c r="AB67" s="203">
        <v>0</v>
      </c>
      <c r="AC67" s="203">
        <v>0</v>
      </c>
      <c r="AD67" s="203">
        <v>0</v>
      </c>
      <c r="AE67" s="203">
        <v>35.51</v>
      </c>
      <c r="AF67" s="203">
        <v>0</v>
      </c>
      <c r="AG67" s="203">
        <v>5.98</v>
      </c>
      <c r="AH67" s="203">
        <v>0</v>
      </c>
      <c r="AI67" s="203">
        <v>83.81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118.97</v>
      </c>
      <c r="AQ67" s="203">
        <v>29.82</v>
      </c>
      <c r="AR67" s="203">
        <v>47.5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134.41</v>
      </c>
      <c r="L68" s="203">
        <v>9.08</v>
      </c>
      <c r="M68" s="203">
        <v>30.93</v>
      </c>
      <c r="N68" s="203">
        <v>50.6</v>
      </c>
      <c r="O68" s="203">
        <v>71.47</v>
      </c>
      <c r="P68" s="203">
        <v>26.6</v>
      </c>
      <c r="Q68" s="203">
        <v>8.76</v>
      </c>
      <c r="R68" s="203">
        <v>18.059999999999999</v>
      </c>
      <c r="S68" s="203">
        <v>0</v>
      </c>
      <c r="T68" s="203">
        <v>0</v>
      </c>
      <c r="U68" s="203">
        <v>59.08</v>
      </c>
      <c r="V68" s="203">
        <v>6.09</v>
      </c>
      <c r="W68" s="203">
        <v>19.14</v>
      </c>
      <c r="X68" s="203">
        <v>63.18</v>
      </c>
      <c r="Y68" s="203">
        <v>0</v>
      </c>
      <c r="Z68">
        <v>0</v>
      </c>
      <c r="AA68" s="203">
        <v>13.21</v>
      </c>
      <c r="AB68" s="203">
        <v>0</v>
      </c>
      <c r="AC68" s="203">
        <v>0</v>
      </c>
      <c r="AD68" s="203">
        <v>0</v>
      </c>
      <c r="AE68" s="203">
        <v>35.51</v>
      </c>
      <c r="AF68" s="203">
        <v>0</v>
      </c>
      <c r="AG68" s="203">
        <v>5.98</v>
      </c>
      <c r="AH68" s="203">
        <v>0</v>
      </c>
      <c r="AI68" s="203">
        <v>83.81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118.97</v>
      </c>
      <c r="AQ68" s="203">
        <v>29.82</v>
      </c>
      <c r="AR68" s="203">
        <v>47.5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135.96</v>
      </c>
      <c r="L69" s="203">
        <v>9.08</v>
      </c>
      <c r="M69" s="203">
        <v>30.93</v>
      </c>
      <c r="N69" s="203">
        <v>50.6</v>
      </c>
      <c r="O69" s="203">
        <v>71.47</v>
      </c>
      <c r="P69" s="203">
        <v>26.6</v>
      </c>
      <c r="Q69" s="203">
        <v>8.76</v>
      </c>
      <c r="R69" s="203">
        <v>18.059999999999999</v>
      </c>
      <c r="S69" s="203">
        <v>0</v>
      </c>
      <c r="T69" s="203">
        <v>0</v>
      </c>
      <c r="U69" s="203">
        <v>59.08</v>
      </c>
      <c r="V69" s="203">
        <v>6.09</v>
      </c>
      <c r="W69" s="203">
        <v>19.14</v>
      </c>
      <c r="X69" s="203">
        <v>63.18</v>
      </c>
      <c r="Y69" s="203">
        <v>0</v>
      </c>
      <c r="Z69">
        <v>0</v>
      </c>
      <c r="AA69" s="203">
        <v>13.21</v>
      </c>
      <c r="AB69" s="203">
        <v>0</v>
      </c>
      <c r="AC69" s="203">
        <v>0</v>
      </c>
      <c r="AD69" s="203">
        <v>0</v>
      </c>
      <c r="AE69" s="203">
        <v>35.51</v>
      </c>
      <c r="AF69" s="203">
        <v>0</v>
      </c>
      <c r="AG69" s="203">
        <v>5.98</v>
      </c>
      <c r="AH69" s="203">
        <v>0</v>
      </c>
      <c r="AI69" s="203">
        <v>83.81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118.97</v>
      </c>
      <c r="AQ69" s="203">
        <v>29.82</v>
      </c>
      <c r="AR69" s="203">
        <v>47.5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135.96</v>
      </c>
      <c r="L70" s="203">
        <v>9.08</v>
      </c>
      <c r="M70" s="203">
        <v>30.93</v>
      </c>
      <c r="N70" s="203">
        <v>50.6</v>
      </c>
      <c r="O70" s="203">
        <v>71.47</v>
      </c>
      <c r="P70" s="203">
        <v>26.6</v>
      </c>
      <c r="Q70" s="203">
        <v>8.76</v>
      </c>
      <c r="R70" s="203">
        <v>18.059999999999999</v>
      </c>
      <c r="S70" s="203">
        <v>0</v>
      </c>
      <c r="T70" s="203">
        <v>0</v>
      </c>
      <c r="U70" s="203">
        <v>59.08</v>
      </c>
      <c r="V70" s="203">
        <v>6.09</v>
      </c>
      <c r="W70" s="203">
        <v>19.14</v>
      </c>
      <c r="X70" s="203">
        <v>63.18</v>
      </c>
      <c r="Y70" s="203">
        <v>0</v>
      </c>
      <c r="Z70">
        <v>0</v>
      </c>
      <c r="AA70" s="203">
        <v>13.21</v>
      </c>
      <c r="AB70" s="203">
        <v>0</v>
      </c>
      <c r="AC70" s="203">
        <v>0</v>
      </c>
      <c r="AD70" s="203">
        <v>0</v>
      </c>
      <c r="AE70" s="203">
        <v>35.51</v>
      </c>
      <c r="AF70" s="203">
        <v>0</v>
      </c>
      <c r="AG70" s="203">
        <v>5.98</v>
      </c>
      <c r="AH70" s="203">
        <v>0</v>
      </c>
      <c r="AI70" s="203">
        <v>83.81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118.97</v>
      </c>
      <c r="AQ70" s="203">
        <v>29.82</v>
      </c>
      <c r="AR70" s="203">
        <v>43.53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135.96</v>
      </c>
      <c r="L71" s="203">
        <v>9.08</v>
      </c>
      <c r="M71" s="203">
        <v>30.93</v>
      </c>
      <c r="N71" s="203">
        <v>50.6</v>
      </c>
      <c r="O71" s="203">
        <v>71.47</v>
      </c>
      <c r="P71" s="203">
        <v>25.45</v>
      </c>
      <c r="Q71" s="203">
        <v>8.76</v>
      </c>
      <c r="R71" s="203">
        <v>18.059999999999999</v>
      </c>
      <c r="S71" s="203">
        <v>0</v>
      </c>
      <c r="T71" s="203">
        <v>0</v>
      </c>
      <c r="U71" s="203">
        <v>59.08</v>
      </c>
      <c r="V71" s="203">
        <v>6.09</v>
      </c>
      <c r="W71" s="203">
        <v>19.14</v>
      </c>
      <c r="X71" s="203">
        <v>63.18</v>
      </c>
      <c r="Y71" s="203">
        <v>0</v>
      </c>
      <c r="Z71">
        <v>0</v>
      </c>
      <c r="AA71" s="203">
        <v>13.21</v>
      </c>
      <c r="AB71" s="203">
        <v>0</v>
      </c>
      <c r="AC71" s="203">
        <v>0</v>
      </c>
      <c r="AD71" s="203">
        <v>0</v>
      </c>
      <c r="AE71" s="203">
        <v>35.51</v>
      </c>
      <c r="AF71" s="203">
        <v>0</v>
      </c>
      <c r="AG71" s="203">
        <v>5.98</v>
      </c>
      <c r="AH71" s="203">
        <v>0</v>
      </c>
      <c r="AI71" s="203">
        <v>82.74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118.97</v>
      </c>
      <c r="AQ71" s="203">
        <v>29.82</v>
      </c>
      <c r="AR71" s="203">
        <v>36.56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135.96</v>
      </c>
      <c r="L72" s="203">
        <v>9.08</v>
      </c>
      <c r="M72" s="203">
        <v>30.93</v>
      </c>
      <c r="N72" s="203">
        <v>50.6</v>
      </c>
      <c r="O72" s="203">
        <v>71.47</v>
      </c>
      <c r="P72" s="203">
        <v>25.45</v>
      </c>
      <c r="Q72" s="203">
        <v>8.76</v>
      </c>
      <c r="R72" s="203">
        <v>18.059999999999999</v>
      </c>
      <c r="S72" s="203">
        <v>0</v>
      </c>
      <c r="T72" s="203">
        <v>0</v>
      </c>
      <c r="U72" s="203">
        <v>59.08</v>
      </c>
      <c r="V72" s="203">
        <v>6.09</v>
      </c>
      <c r="W72" s="203">
        <v>19.14</v>
      </c>
      <c r="X72" s="203">
        <v>63.18</v>
      </c>
      <c r="Y72" s="203">
        <v>0</v>
      </c>
      <c r="Z72">
        <v>0</v>
      </c>
      <c r="AA72" s="203">
        <v>13.21</v>
      </c>
      <c r="AB72" s="203">
        <v>0</v>
      </c>
      <c r="AC72" s="203">
        <v>0</v>
      </c>
      <c r="AD72" s="203">
        <v>0</v>
      </c>
      <c r="AE72" s="203">
        <v>35.51</v>
      </c>
      <c r="AF72" s="203">
        <v>0</v>
      </c>
      <c r="AG72" s="203">
        <v>5.98</v>
      </c>
      <c r="AH72" s="203">
        <v>0</v>
      </c>
      <c r="AI72" s="203">
        <v>82.74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118.97</v>
      </c>
      <c r="AQ72" s="203">
        <v>29.82</v>
      </c>
      <c r="AR72" s="203">
        <v>16.53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135.96</v>
      </c>
      <c r="L73" s="203">
        <v>9.08</v>
      </c>
      <c r="M73" s="203">
        <v>30.93</v>
      </c>
      <c r="N73" s="203">
        <v>50.6</v>
      </c>
      <c r="O73" s="203">
        <v>71.47</v>
      </c>
      <c r="P73" s="203">
        <v>25.45</v>
      </c>
      <c r="Q73" s="203">
        <v>8.76</v>
      </c>
      <c r="R73" s="203">
        <v>18.059999999999999</v>
      </c>
      <c r="S73" s="203">
        <v>0</v>
      </c>
      <c r="T73" s="203">
        <v>0</v>
      </c>
      <c r="U73" s="203">
        <v>59.08</v>
      </c>
      <c r="V73" s="203">
        <v>6.09</v>
      </c>
      <c r="W73" s="203">
        <v>19.14</v>
      </c>
      <c r="X73" s="203">
        <v>63.18</v>
      </c>
      <c r="Y73" s="203">
        <v>0</v>
      </c>
      <c r="Z73">
        <v>0</v>
      </c>
      <c r="AA73" s="203">
        <v>13.21</v>
      </c>
      <c r="AB73" s="203">
        <v>0</v>
      </c>
      <c r="AC73" s="203">
        <v>0</v>
      </c>
      <c r="AD73" s="203">
        <v>0</v>
      </c>
      <c r="AE73" s="203">
        <v>35.51</v>
      </c>
      <c r="AF73" s="203">
        <v>0</v>
      </c>
      <c r="AG73" s="203">
        <v>5.98</v>
      </c>
      <c r="AH73" s="203">
        <v>0</v>
      </c>
      <c r="AI73" s="203">
        <v>82.67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118.97</v>
      </c>
      <c r="AQ73" s="203">
        <v>29.82</v>
      </c>
      <c r="AR73" s="203">
        <v>2.78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135.96</v>
      </c>
      <c r="L74" s="203">
        <v>9.08</v>
      </c>
      <c r="M74" s="203">
        <v>30.93</v>
      </c>
      <c r="N74" s="203">
        <v>50.6</v>
      </c>
      <c r="O74" s="203">
        <v>71.47</v>
      </c>
      <c r="P74" s="203">
        <v>25.45</v>
      </c>
      <c r="Q74" s="203">
        <v>8.76</v>
      </c>
      <c r="R74" s="203">
        <v>18.059999999999999</v>
      </c>
      <c r="S74" s="203">
        <v>0</v>
      </c>
      <c r="T74" s="203">
        <v>0</v>
      </c>
      <c r="U74" s="203">
        <v>59.08</v>
      </c>
      <c r="V74" s="203">
        <v>6.09</v>
      </c>
      <c r="W74" s="203">
        <v>19.14</v>
      </c>
      <c r="X74" s="203">
        <v>63.18</v>
      </c>
      <c r="Y74" s="203">
        <v>0</v>
      </c>
      <c r="Z74">
        <v>0</v>
      </c>
      <c r="AA74" s="203">
        <v>13.21</v>
      </c>
      <c r="AB74" s="203">
        <v>0</v>
      </c>
      <c r="AC74" s="203">
        <v>0</v>
      </c>
      <c r="AD74" s="203">
        <v>0</v>
      </c>
      <c r="AE74" s="203">
        <v>35.51</v>
      </c>
      <c r="AF74" s="203">
        <v>0</v>
      </c>
      <c r="AG74" s="203">
        <v>5.98</v>
      </c>
      <c r="AH74" s="203">
        <v>0</v>
      </c>
      <c r="AI74" s="203">
        <v>82.67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118.97</v>
      </c>
      <c r="AQ74" s="203">
        <v>29.82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135.96</v>
      </c>
      <c r="L75" s="203">
        <v>9.08</v>
      </c>
      <c r="M75" s="203">
        <v>30.93</v>
      </c>
      <c r="N75" s="203">
        <v>50.6</v>
      </c>
      <c r="O75" s="203">
        <v>71.47</v>
      </c>
      <c r="P75" s="203">
        <v>25.45</v>
      </c>
      <c r="Q75" s="203">
        <v>8.76</v>
      </c>
      <c r="R75" s="203">
        <v>18.059999999999999</v>
      </c>
      <c r="S75" s="203">
        <v>0</v>
      </c>
      <c r="T75" s="203">
        <v>0</v>
      </c>
      <c r="U75" s="203">
        <v>59.08</v>
      </c>
      <c r="V75" s="203">
        <v>6.09</v>
      </c>
      <c r="W75" s="203">
        <v>19.14</v>
      </c>
      <c r="X75" s="203">
        <v>63.18</v>
      </c>
      <c r="Y75" s="203">
        <v>0</v>
      </c>
      <c r="Z75">
        <v>0</v>
      </c>
      <c r="AA75" s="203">
        <v>13.61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82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118.97</v>
      </c>
      <c r="AQ75" s="203">
        <v>29.82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135.96</v>
      </c>
      <c r="L76" s="203">
        <v>9.08</v>
      </c>
      <c r="M76" s="203">
        <v>30.93</v>
      </c>
      <c r="N76" s="203">
        <v>50.6</v>
      </c>
      <c r="O76" s="203">
        <v>71.47</v>
      </c>
      <c r="P76" s="203">
        <v>25.45</v>
      </c>
      <c r="Q76" s="203">
        <v>8.76</v>
      </c>
      <c r="R76" s="203">
        <v>18.059999999999999</v>
      </c>
      <c r="S76" s="203">
        <v>0</v>
      </c>
      <c r="T76" s="203">
        <v>0</v>
      </c>
      <c r="U76" s="203">
        <v>59.08</v>
      </c>
      <c r="V76" s="203">
        <v>6.09</v>
      </c>
      <c r="W76" s="203">
        <v>19.14</v>
      </c>
      <c r="X76" s="203">
        <v>63.18</v>
      </c>
      <c r="Y76" s="203">
        <v>0</v>
      </c>
      <c r="Z76">
        <v>0</v>
      </c>
      <c r="AA76" s="203">
        <v>13.61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82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118.97</v>
      </c>
      <c r="AQ76" s="203">
        <v>29.82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135.96</v>
      </c>
      <c r="L77" s="203">
        <v>9.08</v>
      </c>
      <c r="M77" s="203">
        <v>30.93</v>
      </c>
      <c r="N77" s="203">
        <v>50.6</v>
      </c>
      <c r="O77" s="203">
        <v>71.47</v>
      </c>
      <c r="P77" s="203">
        <v>25.45</v>
      </c>
      <c r="Q77" s="203">
        <v>8.76</v>
      </c>
      <c r="R77" s="203">
        <v>18.059999999999999</v>
      </c>
      <c r="S77" s="203">
        <v>0</v>
      </c>
      <c r="T77" s="203">
        <v>0</v>
      </c>
      <c r="U77" s="203">
        <v>59.08</v>
      </c>
      <c r="V77" s="203">
        <v>5.81</v>
      </c>
      <c r="W77" s="203">
        <v>19.14</v>
      </c>
      <c r="X77" s="203">
        <v>63.18</v>
      </c>
      <c r="Y77" s="203">
        <v>0</v>
      </c>
      <c r="Z77">
        <v>0</v>
      </c>
      <c r="AA77" s="203">
        <v>13.61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82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118.97</v>
      </c>
      <c r="AQ77" s="203">
        <v>29.82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135.96</v>
      </c>
      <c r="L78" s="203">
        <v>9.08</v>
      </c>
      <c r="M78" s="203">
        <v>30.93</v>
      </c>
      <c r="N78" s="203">
        <v>50.6</v>
      </c>
      <c r="O78" s="203">
        <v>71.47</v>
      </c>
      <c r="P78" s="203">
        <v>25.45</v>
      </c>
      <c r="Q78" s="203">
        <v>8.76</v>
      </c>
      <c r="R78" s="203">
        <v>18.059999999999999</v>
      </c>
      <c r="S78" s="203">
        <v>0</v>
      </c>
      <c r="T78" s="203">
        <v>0</v>
      </c>
      <c r="U78" s="203">
        <v>59.08</v>
      </c>
      <c r="V78" s="203">
        <v>5.81</v>
      </c>
      <c r="W78" s="203">
        <v>19.14</v>
      </c>
      <c r="X78" s="203">
        <v>63.18</v>
      </c>
      <c r="Y78" s="203">
        <v>0</v>
      </c>
      <c r="Z78">
        <v>0</v>
      </c>
      <c r="AA78" s="203">
        <v>13.61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82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118.97</v>
      </c>
      <c r="AQ78" s="203">
        <v>29.82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164.92</v>
      </c>
      <c r="L79" s="203">
        <v>9.08</v>
      </c>
      <c r="M79" s="203">
        <v>30.93</v>
      </c>
      <c r="N79" s="203">
        <v>50.6</v>
      </c>
      <c r="O79" s="203">
        <v>71.47</v>
      </c>
      <c r="P79" s="203">
        <v>25.45</v>
      </c>
      <c r="Q79" s="203">
        <v>8.76</v>
      </c>
      <c r="R79" s="203">
        <v>18.059999999999999</v>
      </c>
      <c r="S79" s="203">
        <v>0</v>
      </c>
      <c r="T79" s="203">
        <v>0</v>
      </c>
      <c r="U79" s="203">
        <v>59.08</v>
      </c>
      <c r="V79" s="203">
        <v>5.81</v>
      </c>
      <c r="W79" s="203">
        <v>19.14</v>
      </c>
      <c r="X79" s="203">
        <v>63.18</v>
      </c>
      <c r="Y79" s="203">
        <v>0</v>
      </c>
      <c r="Z79">
        <v>0</v>
      </c>
      <c r="AA79" s="203">
        <v>13.61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84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106.48</v>
      </c>
      <c r="AQ79" s="203">
        <v>29.82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194.02</v>
      </c>
      <c r="L80" s="203">
        <v>9.08</v>
      </c>
      <c r="M80" s="203">
        <v>30.93</v>
      </c>
      <c r="N80" s="203">
        <v>50.6</v>
      </c>
      <c r="O80" s="203">
        <v>71.47</v>
      </c>
      <c r="P80" s="203">
        <v>25.45</v>
      </c>
      <c r="Q80" s="203">
        <v>8.76</v>
      </c>
      <c r="R80" s="203">
        <v>18.059999999999999</v>
      </c>
      <c r="S80" s="203">
        <v>0</v>
      </c>
      <c r="T80" s="203">
        <v>0</v>
      </c>
      <c r="U80" s="203">
        <v>59.08</v>
      </c>
      <c r="V80" s="203">
        <v>5.81</v>
      </c>
      <c r="W80" s="203">
        <v>19.14</v>
      </c>
      <c r="X80" s="203">
        <v>63.18</v>
      </c>
      <c r="Y80" s="203">
        <v>0</v>
      </c>
      <c r="Z80">
        <v>0</v>
      </c>
      <c r="AA80" s="203">
        <v>13.61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84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106.48</v>
      </c>
      <c r="AQ80" s="203">
        <v>29.82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223.12</v>
      </c>
      <c r="L81" s="203">
        <v>9.08</v>
      </c>
      <c r="M81" s="203">
        <v>30.93</v>
      </c>
      <c r="N81" s="203">
        <v>50.6</v>
      </c>
      <c r="O81" s="203">
        <v>71.47</v>
      </c>
      <c r="P81" s="203">
        <v>25.45</v>
      </c>
      <c r="Q81" s="203">
        <v>8.76</v>
      </c>
      <c r="R81" s="203">
        <v>18.059999999999999</v>
      </c>
      <c r="S81" s="203">
        <v>0</v>
      </c>
      <c r="T81" s="203">
        <v>0</v>
      </c>
      <c r="U81" s="203">
        <v>59.08</v>
      </c>
      <c r="V81" s="203">
        <v>5.81</v>
      </c>
      <c r="W81" s="203">
        <v>19.14</v>
      </c>
      <c r="X81" s="203">
        <v>63.18</v>
      </c>
      <c r="Y81" s="203">
        <v>0</v>
      </c>
      <c r="Z81">
        <v>0</v>
      </c>
      <c r="AA81" s="203">
        <v>13.61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84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106.48</v>
      </c>
      <c r="AQ81" s="203">
        <v>29.82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247.19</v>
      </c>
      <c r="L82" s="203">
        <v>9.08</v>
      </c>
      <c r="M82" s="203">
        <v>30.93</v>
      </c>
      <c r="N82" s="203">
        <v>50.6</v>
      </c>
      <c r="O82" s="203">
        <v>71.47</v>
      </c>
      <c r="P82" s="203">
        <v>25.45</v>
      </c>
      <c r="Q82" s="203">
        <v>8.76</v>
      </c>
      <c r="R82" s="203">
        <v>18.059999999999999</v>
      </c>
      <c r="S82" s="203">
        <v>0</v>
      </c>
      <c r="T82" s="203">
        <v>0</v>
      </c>
      <c r="U82" s="203">
        <v>59.08</v>
      </c>
      <c r="V82" s="203">
        <v>5.81</v>
      </c>
      <c r="W82" s="203">
        <v>19.14</v>
      </c>
      <c r="X82" s="203">
        <v>63.18</v>
      </c>
      <c r="Y82" s="203">
        <v>0</v>
      </c>
      <c r="Z82">
        <v>0</v>
      </c>
      <c r="AA82" s="203">
        <v>14.02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84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106.48</v>
      </c>
      <c r="AQ82" s="203">
        <v>29.82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247.19</v>
      </c>
      <c r="L83" s="203">
        <v>9.08</v>
      </c>
      <c r="M83" s="203">
        <v>30.93</v>
      </c>
      <c r="N83" s="203">
        <v>50.6</v>
      </c>
      <c r="O83" s="203">
        <v>71.47</v>
      </c>
      <c r="P83" s="203">
        <v>25.45</v>
      </c>
      <c r="Q83" s="203">
        <v>8.76</v>
      </c>
      <c r="R83" s="203">
        <v>18.059999999999999</v>
      </c>
      <c r="S83" s="203">
        <v>0</v>
      </c>
      <c r="T83" s="203">
        <v>0</v>
      </c>
      <c r="U83" s="203">
        <v>59.08</v>
      </c>
      <c r="V83" s="203">
        <v>5.81</v>
      </c>
      <c r="W83" s="203">
        <v>19.14</v>
      </c>
      <c r="X83" s="203">
        <v>63.18</v>
      </c>
      <c r="Y83" s="203">
        <v>0</v>
      </c>
      <c r="Z83">
        <v>0</v>
      </c>
      <c r="AA83" s="203">
        <v>14.02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84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106.48</v>
      </c>
      <c r="AQ83" s="203">
        <v>29.82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247.19</v>
      </c>
      <c r="L84" s="203">
        <v>9.08</v>
      </c>
      <c r="M84" s="203">
        <v>30.93</v>
      </c>
      <c r="N84" s="203">
        <v>50.6</v>
      </c>
      <c r="O84" s="203">
        <v>71.47</v>
      </c>
      <c r="P84" s="203">
        <v>25.45</v>
      </c>
      <c r="Q84" s="203">
        <v>8.76</v>
      </c>
      <c r="R84" s="203">
        <v>18.059999999999999</v>
      </c>
      <c r="S84" s="203">
        <v>0</v>
      </c>
      <c r="T84" s="203">
        <v>0</v>
      </c>
      <c r="U84" s="203">
        <v>59.08</v>
      </c>
      <c r="V84" s="203">
        <v>5.81</v>
      </c>
      <c r="W84" s="203">
        <v>19.14</v>
      </c>
      <c r="X84" s="203">
        <v>63.18</v>
      </c>
      <c r="Y84" s="203">
        <v>0</v>
      </c>
      <c r="Z84">
        <v>0</v>
      </c>
      <c r="AA84" s="203">
        <v>14.02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84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106.48</v>
      </c>
      <c r="AQ84" s="203">
        <v>29.82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247.19</v>
      </c>
      <c r="L85" s="203">
        <v>9.08</v>
      </c>
      <c r="M85" s="203">
        <v>30.93</v>
      </c>
      <c r="N85" s="203">
        <v>50.6</v>
      </c>
      <c r="O85" s="203">
        <v>71.47</v>
      </c>
      <c r="P85" s="203">
        <v>25.45</v>
      </c>
      <c r="Q85" s="203">
        <v>8.76</v>
      </c>
      <c r="R85" s="203">
        <v>18.059999999999999</v>
      </c>
      <c r="S85" s="203">
        <v>0</v>
      </c>
      <c r="T85" s="203">
        <v>0</v>
      </c>
      <c r="U85" s="203">
        <v>59.08</v>
      </c>
      <c r="V85" s="203">
        <v>5.81</v>
      </c>
      <c r="W85" s="203">
        <v>19.14</v>
      </c>
      <c r="X85" s="203">
        <v>63.18</v>
      </c>
      <c r="Y85" s="203">
        <v>0</v>
      </c>
      <c r="Z85">
        <v>0</v>
      </c>
      <c r="AA85" s="203">
        <v>14.02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84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106.48</v>
      </c>
      <c r="AQ85" s="203">
        <v>29.82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247.19</v>
      </c>
      <c r="L86" s="203">
        <v>9.08</v>
      </c>
      <c r="M86" s="203">
        <v>30.93</v>
      </c>
      <c r="N86" s="203">
        <v>50.6</v>
      </c>
      <c r="O86" s="203">
        <v>71.47</v>
      </c>
      <c r="P86" s="203">
        <v>25.45</v>
      </c>
      <c r="Q86" s="203">
        <v>8.76</v>
      </c>
      <c r="R86" s="203">
        <v>18.059999999999999</v>
      </c>
      <c r="S86" s="203">
        <v>0</v>
      </c>
      <c r="T86" s="203">
        <v>0</v>
      </c>
      <c r="U86" s="203">
        <v>59.08</v>
      </c>
      <c r="V86" s="203">
        <v>5.81</v>
      </c>
      <c r="W86" s="203">
        <v>19.14</v>
      </c>
      <c r="X86" s="203">
        <v>63.18</v>
      </c>
      <c r="Y86" s="203">
        <v>0</v>
      </c>
      <c r="Z86">
        <v>0</v>
      </c>
      <c r="AA86" s="203">
        <v>14.02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84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106.48</v>
      </c>
      <c r="AQ86" s="203">
        <v>29.82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247.19</v>
      </c>
      <c r="L87" s="203">
        <v>9.08</v>
      </c>
      <c r="M87" s="203">
        <v>30.93</v>
      </c>
      <c r="N87" s="203">
        <v>50.6</v>
      </c>
      <c r="O87" s="203">
        <v>71.47</v>
      </c>
      <c r="P87" s="203">
        <v>25.45</v>
      </c>
      <c r="Q87" s="203">
        <v>8.76</v>
      </c>
      <c r="R87" s="203">
        <v>18.059999999999999</v>
      </c>
      <c r="S87" s="203">
        <v>0</v>
      </c>
      <c r="T87" s="203">
        <v>0</v>
      </c>
      <c r="U87" s="203">
        <v>59.08</v>
      </c>
      <c r="V87" s="203">
        <v>6.09</v>
      </c>
      <c r="W87" s="203">
        <v>19.14</v>
      </c>
      <c r="X87" s="203">
        <v>63.18</v>
      </c>
      <c r="Y87" s="203">
        <v>0</v>
      </c>
      <c r="Z87">
        <v>0</v>
      </c>
      <c r="AA87" s="203">
        <v>14.02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84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106.48</v>
      </c>
      <c r="AQ87" s="203">
        <v>29.82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247.19</v>
      </c>
      <c r="L88" s="203">
        <v>9.08</v>
      </c>
      <c r="M88" s="203">
        <v>30.93</v>
      </c>
      <c r="N88" s="203">
        <v>50.6</v>
      </c>
      <c r="O88" s="203">
        <v>71.47</v>
      </c>
      <c r="P88" s="203">
        <v>25.45</v>
      </c>
      <c r="Q88" s="203">
        <v>8.76</v>
      </c>
      <c r="R88" s="203">
        <v>18.059999999999999</v>
      </c>
      <c r="S88" s="203">
        <v>0</v>
      </c>
      <c r="T88" s="203">
        <v>0</v>
      </c>
      <c r="U88" s="203">
        <v>59.08</v>
      </c>
      <c r="V88" s="203">
        <v>6.09</v>
      </c>
      <c r="W88" s="203">
        <v>19.14</v>
      </c>
      <c r="X88" s="203">
        <v>63.18</v>
      </c>
      <c r="Y88" s="203">
        <v>0</v>
      </c>
      <c r="Z88">
        <v>0</v>
      </c>
      <c r="AA88" s="203">
        <v>14.02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84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106.48</v>
      </c>
      <c r="AQ88" s="203">
        <v>29.82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247.19</v>
      </c>
      <c r="L89" s="203">
        <v>9.08</v>
      </c>
      <c r="M89" s="203">
        <v>30.93</v>
      </c>
      <c r="N89" s="203">
        <v>50.6</v>
      </c>
      <c r="O89" s="203">
        <v>71.47</v>
      </c>
      <c r="P89" s="203">
        <v>25.45</v>
      </c>
      <c r="Q89" s="203">
        <v>8.76</v>
      </c>
      <c r="R89" s="203">
        <v>18.059999999999999</v>
      </c>
      <c r="S89" s="203">
        <v>0</v>
      </c>
      <c r="T89" s="203">
        <v>0</v>
      </c>
      <c r="U89" s="203">
        <v>59.08</v>
      </c>
      <c r="V89" s="203">
        <v>6.09</v>
      </c>
      <c r="W89" s="203">
        <v>19.14</v>
      </c>
      <c r="X89" s="203">
        <v>63.18</v>
      </c>
      <c r="Y89" s="203">
        <v>0</v>
      </c>
      <c r="Z89">
        <v>0</v>
      </c>
      <c r="AA89" s="203">
        <v>14.02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84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106.48</v>
      </c>
      <c r="AQ89" s="203">
        <v>29.82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247.19</v>
      </c>
      <c r="L90" s="203">
        <v>9.08</v>
      </c>
      <c r="M90" s="203">
        <v>30.93</v>
      </c>
      <c r="N90" s="203">
        <v>50.6</v>
      </c>
      <c r="O90" s="203">
        <v>71.47</v>
      </c>
      <c r="P90" s="203">
        <v>25.45</v>
      </c>
      <c r="Q90" s="203">
        <v>8.76</v>
      </c>
      <c r="R90" s="203">
        <v>18.059999999999999</v>
      </c>
      <c r="S90" s="203">
        <v>0</v>
      </c>
      <c r="T90" s="203">
        <v>0</v>
      </c>
      <c r="U90" s="203">
        <v>59.08</v>
      </c>
      <c r="V90" s="203">
        <v>6.09</v>
      </c>
      <c r="W90" s="203">
        <v>19.14</v>
      </c>
      <c r="X90" s="203">
        <v>63.18</v>
      </c>
      <c r="Y90" s="203">
        <v>0</v>
      </c>
      <c r="Z90">
        <v>0</v>
      </c>
      <c r="AA90" s="203">
        <v>14.02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84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106.48</v>
      </c>
      <c r="AQ90" s="203">
        <v>29.82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247.19</v>
      </c>
      <c r="L91" s="203">
        <v>9.08</v>
      </c>
      <c r="M91" s="203">
        <v>30.93</v>
      </c>
      <c r="N91" s="203">
        <v>50.6</v>
      </c>
      <c r="O91" s="203">
        <v>71.47</v>
      </c>
      <c r="P91" s="203">
        <v>25.45</v>
      </c>
      <c r="Q91" s="203">
        <v>8.76</v>
      </c>
      <c r="R91" s="203">
        <v>18.059999999999999</v>
      </c>
      <c r="S91" s="203">
        <v>0</v>
      </c>
      <c r="T91" s="203">
        <v>0</v>
      </c>
      <c r="U91" s="203">
        <v>59.08</v>
      </c>
      <c r="V91" s="203">
        <v>6.09</v>
      </c>
      <c r="W91" s="203">
        <v>19.14</v>
      </c>
      <c r="X91" s="203">
        <v>63.18</v>
      </c>
      <c r="Y91" s="203">
        <v>0</v>
      </c>
      <c r="Z91">
        <v>0</v>
      </c>
      <c r="AA91" s="203">
        <v>14.02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84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106.48</v>
      </c>
      <c r="AQ91" s="203">
        <v>29.82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247.19</v>
      </c>
      <c r="L92" s="203">
        <v>9.08</v>
      </c>
      <c r="M92" s="203">
        <v>30.93</v>
      </c>
      <c r="N92" s="203">
        <v>50.6</v>
      </c>
      <c r="O92" s="203">
        <v>71.47</v>
      </c>
      <c r="P92" s="203">
        <v>25.45</v>
      </c>
      <c r="Q92" s="203">
        <v>8.76</v>
      </c>
      <c r="R92" s="203">
        <v>18.059999999999999</v>
      </c>
      <c r="S92" s="203">
        <v>0</v>
      </c>
      <c r="T92" s="203">
        <v>0</v>
      </c>
      <c r="U92" s="203">
        <v>59.08</v>
      </c>
      <c r="V92" s="203">
        <v>6.09</v>
      </c>
      <c r="W92" s="203">
        <v>19.14</v>
      </c>
      <c r="X92" s="203">
        <v>63.18</v>
      </c>
      <c r="Y92" s="203">
        <v>0</v>
      </c>
      <c r="Z92">
        <v>0</v>
      </c>
      <c r="AA92" s="203">
        <v>14.02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84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106.48</v>
      </c>
      <c r="AQ92" s="203">
        <v>29.82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247.19</v>
      </c>
      <c r="L93" s="203">
        <v>9.08</v>
      </c>
      <c r="M93" s="203">
        <v>30.93</v>
      </c>
      <c r="N93" s="203">
        <v>50.6</v>
      </c>
      <c r="O93" s="203">
        <v>71.47</v>
      </c>
      <c r="P93" s="203">
        <v>25.45</v>
      </c>
      <c r="Q93" s="203">
        <v>8.76</v>
      </c>
      <c r="R93" s="203">
        <v>18.059999999999999</v>
      </c>
      <c r="S93" s="203">
        <v>0</v>
      </c>
      <c r="T93" s="203">
        <v>0</v>
      </c>
      <c r="U93" s="203">
        <v>59.08</v>
      </c>
      <c r="V93" s="203">
        <v>6.09</v>
      </c>
      <c r="W93" s="203">
        <v>19.14</v>
      </c>
      <c r="X93" s="203">
        <v>63.18</v>
      </c>
      <c r="Y93" s="203">
        <v>0</v>
      </c>
      <c r="Z93">
        <v>0</v>
      </c>
      <c r="AA93" s="203">
        <v>14.02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84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106.48</v>
      </c>
      <c r="AQ93" s="203">
        <v>29.82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247.19</v>
      </c>
      <c r="L94" s="203">
        <v>9.08</v>
      </c>
      <c r="M94" s="203">
        <v>30.93</v>
      </c>
      <c r="N94" s="203">
        <v>50.6</v>
      </c>
      <c r="O94" s="203">
        <v>71.47</v>
      </c>
      <c r="P94" s="203">
        <v>25.45</v>
      </c>
      <c r="Q94" s="203">
        <v>8.76</v>
      </c>
      <c r="R94" s="203">
        <v>18.059999999999999</v>
      </c>
      <c r="S94" s="203">
        <v>0</v>
      </c>
      <c r="T94" s="203">
        <v>0</v>
      </c>
      <c r="U94" s="203">
        <v>59.08</v>
      </c>
      <c r="V94" s="203">
        <v>6.09</v>
      </c>
      <c r="W94" s="203">
        <v>19.14</v>
      </c>
      <c r="X94" s="203">
        <v>63.18</v>
      </c>
      <c r="Y94" s="203">
        <v>0</v>
      </c>
      <c r="Z94">
        <v>0</v>
      </c>
      <c r="AA94" s="203">
        <v>14.02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84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106.48</v>
      </c>
      <c r="AQ94" s="203">
        <v>29.82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247.19</v>
      </c>
      <c r="L95" s="203">
        <v>9.08</v>
      </c>
      <c r="M95" s="203">
        <v>30.93</v>
      </c>
      <c r="N95" s="203">
        <v>50.6</v>
      </c>
      <c r="O95" s="203">
        <v>71.47</v>
      </c>
      <c r="P95" s="203">
        <v>25.45</v>
      </c>
      <c r="Q95" s="203">
        <v>8.76</v>
      </c>
      <c r="R95" s="203">
        <v>18.059999999999999</v>
      </c>
      <c r="S95" s="203">
        <v>0</v>
      </c>
      <c r="T95" s="203">
        <v>0</v>
      </c>
      <c r="U95" s="203">
        <v>59.08</v>
      </c>
      <c r="V95" s="203">
        <v>6.09</v>
      </c>
      <c r="W95" s="203">
        <v>19.14</v>
      </c>
      <c r="X95" s="203">
        <v>63.18</v>
      </c>
      <c r="Y95" s="203">
        <v>0</v>
      </c>
      <c r="Z95">
        <v>0</v>
      </c>
      <c r="AA95" s="203">
        <v>14.02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84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106.48</v>
      </c>
      <c r="AQ95" s="203">
        <v>29.82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247.19</v>
      </c>
      <c r="L96" s="203">
        <v>9.08</v>
      </c>
      <c r="M96" s="203">
        <v>30.93</v>
      </c>
      <c r="N96" s="203">
        <v>50.6</v>
      </c>
      <c r="O96" s="203">
        <v>71.47</v>
      </c>
      <c r="P96" s="203">
        <v>25.45</v>
      </c>
      <c r="Q96" s="203">
        <v>8.76</v>
      </c>
      <c r="R96" s="203">
        <v>18.059999999999999</v>
      </c>
      <c r="S96" s="203">
        <v>0</v>
      </c>
      <c r="T96" s="203">
        <v>0</v>
      </c>
      <c r="U96" s="203">
        <v>59.08</v>
      </c>
      <c r="V96" s="203">
        <v>6.09</v>
      </c>
      <c r="W96" s="203">
        <v>19.14</v>
      </c>
      <c r="X96" s="203">
        <v>63.18</v>
      </c>
      <c r="Y96" s="203">
        <v>0</v>
      </c>
      <c r="Z96">
        <v>0</v>
      </c>
      <c r="AA96" s="203">
        <v>14.02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84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106.48</v>
      </c>
      <c r="AQ96" s="203">
        <v>29.82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247.19</v>
      </c>
      <c r="L97" s="203">
        <v>9.08</v>
      </c>
      <c r="M97" s="203">
        <v>30.93</v>
      </c>
      <c r="N97" s="203">
        <v>50.6</v>
      </c>
      <c r="O97" s="203">
        <v>71.47</v>
      </c>
      <c r="P97" s="203">
        <v>25.45</v>
      </c>
      <c r="Q97" s="203">
        <v>8.76</v>
      </c>
      <c r="R97" s="203">
        <v>18.059999999999999</v>
      </c>
      <c r="S97" s="203">
        <v>0</v>
      </c>
      <c r="T97" s="203">
        <v>0</v>
      </c>
      <c r="U97" s="203">
        <v>59.08</v>
      </c>
      <c r="V97" s="203">
        <v>6.09</v>
      </c>
      <c r="W97" s="203">
        <v>19.14</v>
      </c>
      <c r="X97" s="203">
        <v>63.18</v>
      </c>
      <c r="Y97" s="203">
        <v>0</v>
      </c>
      <c r="Z97">
        <v>0</v>
      </c>
      <c r="AA97" s="203">
        <v>14.02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84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106.48</v>
      </c>
      <c r="AQ97" s="203">
        <v>29.82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247.19</v>
      </c>
      <c r="L98" s="203">
        <v>9.08</v>
      </c>
      <c r="M98" s="203">
        <v>30.93</v>
      </c>
      <c r="N98" s="203">
        <v>50.6</v>
      </c>
      <c r="O98" s="203">
        <v>71.47</v>
      </c>
      <c r="P98" s="203">
        <v>25.45</v>
      </c>
      <c r="Q98" s="203">
        <v>8.76</v>
      </c>
      <c r="R98" s="203">
        <v>18.059999999999999</v>
      </c>
      <c r="S98" s="203">
        <v>0</v>
      </c>
      <c r="T98" s="203">
        <v>0</v>
      </c>
      <c r="U98" s="203">
        <v>59.08</v>
      </c>
      <c r="V98" s="203">
        <v>6.09</v>
      </c>
      <c r="W98" s="203">
        <v>19.14</v>
      </c>
      <c r="X98" s="203">
        <v>63.18</v>
      </c>
      <c r="Y98" s="203">
        <v>0</v>
      </c>
      <c r="Z98">
        <v>0</v>
      </c>
      <c r="AA98" s="203">
        <v>14.02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84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106.48</v>
      </c>
      <c r="AQ98" s="203">
        <v>29.82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4.1062499999999984</v>
      </c>
      <c r="L99">
        <f t="shared" si="0"/>
        <v>0.21776500000000032</v>
      </c>
      <c r="M99">
        <f t="shared" si="0"/>
        <v>0.74231999999999909</v>
      </c>
      <c r="N99">
        <f t="shared" si="0"/>
        <v>1.2144000000000001</v>
      </c>
      <c r="O99">
        <f t="shared" si="0"/>
        <v>1.715280000000001</v>
      </c>
      <c r="P99">
        <f t="shared" si="0"/>
        <v>0.63034999999999874</v>
      </c>
      <c r="Q99">
        <f t="shared" si="0"/>
        <v>0.21023999999999984</v>
      </c>
      <c r="R99">
        <f t="shared" si="0"/>
        <v>0.4334399999999991</v>
      </c>
      <c r="S99">
        <f t="shared" si="0"/>
        <v>0</v>
      </c>
      <c r="T99">
        <f t="shared" si="0"/>
        <v>0</v>
      </c>
      <c r="U99">
        <f t="shared" si="0"/>
        <v>1.4178074999999988</v>
      </c>
      <c r="V99">
        <f t="shared" si="0"/>
        <v>0.14922499999999986</v>
      </c>
      <c r="W99">
        <f t="shared" si="0"/>
        <v>0.45936000000000093</v>
      </c>
      <c r="X99">
        <f t="shared" si="0"/>
        <v>1.516320000000001</v>
      </c>
      <c r="Y99">
        <f t="shared" si="0"/>
        <v>0</v>
      </c>
      <c r="Z99">
        <f t="shared" si="0"/>
        <v>0</v>
      </c>
      <c r="AA99">
        <f t="shared" si="0"/>
        <v>0.339835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0.63918000000000075</v>
      </c>
      <c r="AF99">
        <f t="shared" si="0"/>
        <v>0</v>
      </c>
      <c r="AG99">
        <f t="shared" si="0"/>
        <v>0.13492999999999999</v>
      </c>
      <c r="AH99">
        <f t="shared" si="0"/>
        <v>0</v>
      </c>
      <c r="AI99">
        <f t="shared" si="0"/>
        <v>2.0080850000000021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2.7755099999999948</v>
      </c>
      <c r="AQ99">
        <f t="shared" ref="AQ99:AT99" si="1">SUM(AQ3:AQ98)/4000</f>
        <v>0.72626000000000102</v>
      </c>
      <c r="AR99">
        <f t="shared" si="1"/>
        <v>0.51291000000000009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75</v>
      </c>
      <c r="L3" s="203">
        <v>62.81</v>
      </c>
      <c r="M3" s="203">
        <v>0</v>
      </c>
      <c r="N3" s="203">
        <v>29.26</v>
      </c>
      <c r="O3" s="203">
        <v>49.13</v>
      </c>
      <c r="P3" s="203">
        <v>66.7</v>
      </c>
      <c r="Q3" s="203">
        <v>5.07</v>
      </c>
      <c r="R3" s="203">
        <v>10.45</v>
      </c>
      <c r="S3" s="203">
        <v>0</v>
      </c>
      <c r="T3" s="203">
        <v>0</v>
      </c>
      <c r="U3" s="203">
        <v>276.05</v>
      </c>
      <c r="V3" s="203">
        <v>5.12</v>
      </c>
      <c r="W3" s="203">
        <v>11.07</v>
      </c>
      <c r="X3" s="203">
        <v>36.54</v>
      </c>
      <c r="Y3" s="203">
        <v>0</v>
      </c>
      <c r="Z3">
        <v>0</v>
      </c>
      <c r="AA3" s="203">
        <v>8</v>
      </c>
      <c r="AB3" s="203">
        <v>0</v>
      </c>
      <c r="AC3" s="203">
        <v>0</v>
      </c>
      <c r="AD3" s="203">
        <v>0</v>
      </c>
      <c r="AE3" s="203">
        <v>20.09</v>
      </c>
      <c r="AF3" s="203">
        <v>0</v>
      </c>
      <c r="AG3" s="203">
        <v>4.3499999999999996</v>
      </c>
      <c r="AH3" s="203">
        <v>0</v>
      </c>
      <c r="AI3" s="203">
        <v>48.43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68.8</v>
      </c>
      <c r="AQ3" s="203">
        <v>17.25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58.12</v>
      </c>
      <c r="L4" s="203">
        <v>62.81</v>
      </c>
      <c r="M4" s="203">
        <v>0</v>
      </c>
      <c r="N4" s="203">
        <v>29.26</v>
      </c>
      <c r="O4" s="203">
        <v>49.13</v>
      </c>
      <c r="P4" s="203">
        <v>66.7</v>
      </c>
      <c r="Q4" s="203">
        <v>5.07</v>
      </c>
      <c r="R4" s="203">
        <v>10.45</v>
      </c>
      <c r="S4" s="203">
        <v>0</v>
      </c>
      <c r="T4" s="203">
        <v>0</v>
      </c>
      <c r="U4" s="203">
        <v>278.16000000000003</v>
      </c>
      <c r="V4" s="203">
        <v>5.12</v>
      </c>
      <c r="W4" s="203">
        <v>11.07</v>
      </c>
      <c r="X4" s="203">
        <v>36.54</v>
      </c>
      <c r="Y4" s="203">
        <v>0</v>
      </c>
      <c r="Z4">
        <v>0</v>
      </c>
      <c r="AA4" s="203">
        <v>8</v>
      </c>
      <c r="AB4" s="203">
        <v>0</v>
      </c>
      <c r="AC4" s="203">
        <v>0</v>
      </c>
      <c r="AD4" s="203">
        <v>0</v>
      </c>
      <c r="AE4" s="203">
        <v>20.09</v>
      </c>
      <c r="AF4" s="203">
        <v>0</v>
      </c>
      <c r="AG4" s="203">
        <v>4.3499999999999996</v>
      </c>
      <c r="AH4" s="203">
        <v>0</v>
      </c>
      <c r="AI4" s="203">
        <v>48.43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68.8</v>
      </c>
      <c r="AQ4" s="203">
        <v>17.25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42.68</v>
      </c>
      <c r="L5" s="203">
        <v>33.950000000000003</v>
      </c>
      <c r="M5" s="203">
        <v>0</v>
      </c>
      <c r="N5" s="203">
        <v>29.26</v>
      </c>
      <c r="O5" s="203">
        <v>49.13</v>
      </c>
      <c r="P5" s="203">
        <v>66.7</v>
      </c>
      <c r="Q5" s="203">
        <v>5.07</v>
      </c>
      <c r="R5" s="203">
        <v>10.45</v>
      </c>
      <c r="S5" s="203">
        <v>0</v>
      </c>
      <c r="T5" s="203">
        <v>0</v>
      </c>
      <c r="U5" s="203">
        <v>278.16000000000003</v>
      </c>
      <c r="V5" s="203">
        <v>3.52</v>
      </c>
      <c r="W5" s="203">
        <v>11.07</v>
      </c>
      <c r="X5" s="203">
        <v>36.54</v>
      </c>
      <c r="Y5" s="203">
        <v>0</v>
      </c>
      <c r="Z5">
        <v>0</v>
      </c>
      <c r="AA5" s="203">
        <v>8</v>
      </c>
      <c r="AB5" s="203">
        <v>0</v>
      </c>
      <c r="AC5" s="203">
        <v>0</v>
      </c>
      <c r="AD5" s="203">
        <v>0</v>
      </c>
      <c r="AE5" s="203">
        <v>20.09</v>
      </c>
      <c r="AF5" s="203">
        <v>0</v>
      </c>
      <c r="AG5" s="203">
        <v>4.3499999999999996</v>
      </c>
      <c r="AH5" s="203">
        <v>0</v>
      </c>
      <c r="AI5" s="203">
        <v>48.43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68.8</v>
      </c>
      <c r="AQ5" s="203">
        <v>17.25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42.68</v>
      </c>
      <c r="L6" s="203">
        <v>33.950000000000003</v>
      </c>
      <c r="M6" s="203">
        <v>0</v>
      </c>
      <c r="N6" s="203">
        <v>29.26</v>
      </c>
      <c r="O6" s="203">
        <v>49.13</v>
      </c>
      <c r="P6" s="203">
        <v>66.7</v>
      </c>
      <c r="Q6" s="203">
        <v>5.07</v>
      </c>
      <c r="R6" s="203">
        <v>10.45</v>
      </c>
      <c r="S6" s="203">
        <v>0</v>
      </c>
      <c r="T6" s="203">
        <v>0</v>
      </c>
      <c r="U6" s="203">
        <v>278.16000000000003</v>
      </c>
      <c r="V6" s="203">
        <v>3.52</v>
      </c>
      <c r="W6" s="203">
        <v>11.07</v>
      </c>
      <c r="X6" s="203">
        <v>36.54</v>
      </c>
      <c r="Y6" s="203">
        <v>0</v>
      </c>
      <c r="Z6">
        <v>0</v>
      </c>
      <c r="AA6" s="203">
        <v>8</v>
      </c>
      <c r="AB6" s="203">
        <v>0</v>
      </c>
      <c r="AC6" s="203">
        <v>0</v>
      </c>
      <c r="AD6" s="203">
        <v>0</v>
      </c>
      <c r="AE6" s="203">
        <v>20.09</v>
      </c>
      <c r="AF6" s="203">
        <v>0</v>
      </c>
      <c r="AG6" s="203">
        <v>4.3499999999999996</v>
      </c>
      <c r="AH6" s="203">
        <v>0</v>
      </c>
      <c r="AI6" s="203">
        <v>48.43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68.8</v>
      </c>
      <c r="AQ6" s="203">
        <v>17.25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42.68</v>
      </c>
      <c r="L7" s="203">
        <v>33.950000000000003</v>
      </c>
      <c r="M7" s="203">
        <v>0</v>
      </c>
      <c r="N7" s="203">
        <v>29.26</v>
      </c>
      <c r="O7" s="203">
        <v>49.13</v>
      </c>
      <c r="P7" s="203">
        <v>66.7</v>
      </c>
      <c r="Q7" s="203">
        <v>5.07</v>
      </c>
      <c r="R7" s="203">
        <v>10.45</v>
      </c>
      <c r="S7" s="203">
        <v>0</v>
      </c>
      <c r="T7" s="203">
        <v>0</v>
      </c>
      <c r="U7" s="203">
        <v>278.16000000000003</v>
      </c>
      <c r="V7" s="203">
        <v>3.52</v>
      </c>
      <c r="W7" s="203">
        <v>11.07</v>
      </c>
      <c r="X7" s="203">
        <v>36.54</v>
      </c>
      <c r="Y7" s="203">
        <v>0</v>
      </c>
      <c r="Z7">
        <v>0</v>
      </c>
      <c r="AA7" s="203">
        <v>8</v>
      </c>
      <c r="AB7" s="203">
        <v>0</v>
      </c>
      <c r="AC7" s="203">
        <v>0</v>
      </c>
      <c r="AD7" s="203">
        <v>0</v>
      </c>
      <c r="AE7" s="203">
        <v>20.09</v>
      </c>
      <c r="AF7" s="203">
        <v>0</v>
      </c>
      <c r="AG7" s="203">
        <v>4.3499999999999996</v>
      </c>
      <c r="AH7" s="203">
        <v>0</v>
      </c>
      <c r="AI7" s="203">
        <v>48.43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68.8</v>
      </c>
      <c r="AQ7" s="203">
        <v>17.25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42.68</v>
      </c>
      <c r="L8" s="203">
        <v>33.950000000000003</v>
      </c>
      <c r="M8" s="203">
        <v>0</v>
      </c>
      <c r="N8" s="203">
        <v>29.26</v>
      </c>
      <c r="O8" s="203">
        <v>49.13</v>
      </c>
      <c r="P8" s="203">
        <v>66.7</v>
      </c>
      <c r="Q8" s="203">
        <v>2.91</v>
      </c>
      <c r="R8" s="203">
        <v>5.82</v>
      </c>
      <c r="S8" s="203">
        <v>0</v>
      </c>
      <c r="T8" s="203">
        <v>0</v>
      </c>
      <c r="U8" s="203">
        <v>278.16000000000003</v>
      </c>
      <c r="V8" s="203">
        <v>3.52</v>
      </c>
      <c r="W8" s="203">
        <v>11.07</v>
      </c>
      <c r="X8" s="203">
        <v>36.54</v>
      </c>
      <c r="Y8" s="203">
        <v>0</v>
      </c>
      <c r="Z8">
        <v>0</v>
      </c>
      <c r="AA8" s="203">
        <v>8</v>
      </c>
      <c r="AB8" s="203">
        <v>0</v>
      </c>
      <c r="AC8" s="203">
        <v>0</v>
      </c>
      <c r="AD8" s="203">
        <v>0</v>
      </c>
      <c r="AE8" s="203">
        <v>20.09</v>
      </c>
      <c r="AF8" s="203">
        <v>0</v>
      </c>
      <c r="AG8" s="203">
        <v>4.3499999999999996</v>
      </c>
      <c r="AH8" s="203">
        <v>0</v>
      </c>
      <c r="AI8" s="203">
        <v>48.43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68.8</v>
      </c>
      <c r="AQ8" s="203">
        <v>17.25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42.68</v>
      </c>
      <c r="L9" s="203">
        <v>33.950000000000003</v>
      </c>
      <c r="M9" s="203">
        <v>0</v>
      </c>
      <c r="N9" s="203">
        <v>29.26</v>
      </c>
      <c r="O9" s="203">
        <v>49.13</v>
      </c>
      <c r="P9" s="203">
        <v>66.7</v>
      </c>
      <c r="Q9" s="203">
        <v>2.91</v>
      </c>
      <c r="R9" s="203">
        <v>5.82</v>
      </c>
      <c r="S9" s="203">
        <v>0</v>
      </c>
      <c r="T9" s="203">
        <v>0</v>
      </c>
      <c r="U9" s="203">
        <v>278.16000000000003</v>
      </c>
      <c r="V9" s="203">
        <v>3.52</v>
      </c>
      <c r="W9" s="203">
        <v>11.07</v>
      </c>
      <c r="X9" s="203">
        <v>36.54</v>
      </c>
      <c r="Y9" s="203">
        <v>0</v>
      </c>
      <c r="Z9">
        <v>0</v>
      </c>
      <c r="AA9" s="203">
        <v>8</v>
      </c>
      <c r="AB9" s="203">
        <v>0</v>
      </c>
      <c r="AC9" s="203">
        <v>0</v>
      </c>
      <c r="AD9" s="203">
        <v>0</v>
      </c>
      <c r="AE9" s="203">
        <v>20.09</v>
      </c>
      <c r="AF9" s="203">
        <v>0</v>
      </c>
      <c r="AG9" s="203">
        <v>4.3499999999999996</v>
      </c>
      <c r="AH9" s="203">
        <v>0</v>
      </c>
      <c r="AI9" s="203">
        <v>48.43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67.27</v>
      </c>
      <c r="AQ9" s="203">
        <v>17.25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42.68</v>
      </c>
      <c r="L10" s="203">
        <v>33.950000000000003</v>
      </c>
      <c r="M10" s="203">
        <v>0</v>
      </c>
      <c r="N10" s="203">
        <v>29.26</v>
      </c>
      <c r="O10" s="203">
        <v>49.13</v>
      </c>
      <c r="P10" s="203">
        <v>66.7</v>
      </c>
      <c r="Q10" s="203">
        <v>2.91</v>
      </c>
      <c r="R10" s="203">
        <v>5.82</v>
      </c>
      <c r="S10" s="203">
        <v>0</v>
      </c>
      <c r="T10" s="203">
        <v>0</v>
      </c>
      <c r="U10" s="203">
        <v>278.16000000000003</v>
      </c>
      <c r="V10" s="203">
        <v>3.52</v>
      </c>
      <c r="W10" s="203">
        <v>11.07</v>
      </c>
      <c r="X10" s="203">
        <v>36.54</v>
      </c>
      <c r="Y10" s="203">
        <v>0</v>
      </c>
      <c r="Z10">
        <v>0</v>
      </c>
      <c r="AA10" s="203">
        <v>8</v>
      </c>
      <c r="AB10" s="203">
        <v>0</v>
      </c>
      <c r="AC10" s="203">
        <v>0</v>
      </c>
      <c r="AD10" s="203">
        <v>0</v>
      </c>
      <c r="AE10" s="203">
        <v>20.09</v>
      </c>
      <c r="AF10" s="203">
        <v>0</v>
      </c>
      <c r="AG10" s="203">
        <v>4.3499999999999996</v>
      </c>
      <c r="AH10" s="203">
        <v>0</v>
      </c>
      <c r="AI10" s="203">
        <v>48.43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67.27</v>
      </c>
      <c r="AQ10" s="203">
        <v>17.25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42.68</v>
      </c>
      <c r="L11" s="203">
        <v>33.950000000000003</v>
      </c>
      <c r="M11" s="203">
        <v>0</v>
      </c>
      <c r="N11" s="203">
        <v>29.26</v>
      </c>
      <c r="O11" s="203">
        <v>49.13</v>
      </c>
      <c r="P11" s="203">
        <v>66.7</v>
      </c>
      <c r="Q11" s="203">
        <v>2.91</v>
      </c>
      <c r="R11" s="203">
        <v>5.82</v>
      </c>
      <c r="S11" s="203">
        <v>0</v>
      </c>
      <c r="T11" s="203">
        <v>0</v>
      </c>
      <c r="U11" s="203">
        <v>278.16000000000003</v>
      </c>
      <c r="V11" s="203">
        <v>3.52</v>
      </c>
      <c r="W11" s="203">
        <v>11.07</v>
      </c>
      <c r="X11" s="203">
        <v>36.54</v>
      </c>
      <c r="Y11" s="203">
        <v>0</v>
      </c>
      <c r="Z11">
        <v>0</v>
      </c>
      <c r="AA11" s="203">
        <v>8</v>
      </c>
      <c r="AB11" s="203">
        <v>0</v>
      </c>
      <c r="AC11" s="203">
        <v>0</v>
      </c>
      <c r="AD11" s="203">
        <v>0</v>
      </c>
      <c r="AE11" s="203">
        <v>20.09</v>
      </c>
      <c r="AF11" s="203">
        <v>0</v>
      </c>
      <c r="AG11" s="203">
        <v>4.3499999999999996</v>
      </c>
      <c r="AH11" s="203">
        <v>0</v>
      </c>
      <c r="AI11" s="203">
        <v>48.43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61.12</v>
      </c>
      <c r="AQ11" s="203">
        <v>15.69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42.68</v>
      </c>
      <c r="L12" s="203">
        <v>33.950000000000003</v>
      </c>
      <c r="M12" s="203">
        <v>0</v>
      </c>
      <c r="N12" s="203">
        <v>29.26</v>
      </c>
      <c r="O12" s="203">
        <v>49.13</v>
      </c>
      <c r="P12" s="203">
        <v>66.7</v>
      </c>
      <c r="Q12" s="203">
        <v>2.91</v>
      </c>
      <c r="R12" s="203">
        <v>5.82</v>
      </c>
      <c r="S12" s="203">
        <v>0</v>
      </c>
      <c r="T12" s="203">
        <v>0</v>
      </c>
      <c r="U12" s="203">
        <v>278.16000000000003</v>
      </c>
      <c r="V12" s="203">
        <v>3.2</v>
      </c>
      <c r="W12" s="203">
        <v>11.07</v>
      </c>
      <c r="X12" s="203">
        <v>36.54</v>
      </c>
      <c r="Y12" s="203">
        <v>0</v>
      </c>
      <c r="Z12">
        <v>0</v>
      </c>
      <c r="AA12" s="203">
        <v>8</v>
      </c>
      <c r="AB12" s="203">
        <v>0</v>
      </c>
      <c r="AC12" s="203">
        <v>0</v>
      </c>
      <c r="AD12" s="203">
        <v>0</v>
      </c>
      <c r="AE12" s="203">
        <v>20.09</v>
      </c>
      <c r="AF12" s="203">
        <v>0</v>
      </c>
      <c r="AG12" s="203">
        <v>4.3499999999999996</v>
      </c>
      <c r="AH12" s="203">
        <v>0</v>
      </c>
      <c r="AI12" s="203">
        <v>48.43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61.12</v>
      </c>
      <c r="AQ12" s="203">
        <v>15.69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42.68</v>
      </c>
      <c r="L13" s="203">
        <v>33.950000000000003</v>
      </c>
      <c r="M13" s="203">
        <v>0</v>
      </c>
      <c r="N13" s="203">
        <v>29.26</v>
      </c>
      <c r="O13" s="203">
        <v>49.13</v>
      </c>
      <c r="P13" s="203">
        <v>66.7</v>
      </c>
      <c r="Q13" s="203">
        <v>2.91</v>
      </c>
      <c r="R13" s="203">
        <v>5.82</v>
      </c>
      <c r="S13" s="203">
        <v>0</v>
      </c>
      <c r="T13" s="203">
        <v>0</v>
      </c>
      <c r="U13" s="203">
        <v>278.16000000000003</v>
      </c>
      <c r="V13" s="203">
        <v>3.2</v>
      </c>
      <c r="W13" s="203">
        <v>11.07</v>
      </c>
      <c r="X13" s="203">
        <v>36.54</v>
      </c>
      <c r="Y13" s="203">
        <v>0</v>
      </c>
      <c r="Z13">
        <v>0</v>
      </c>
      <c r="AA13" s="203">
        <v>8</v>
      </c>
      <c r="AB13" s="203">
        <v>0</v>
      </c>
      <c r="AC13" s="203">
        <v>0</v>
      </c>
      <c r="AD13" s="203">
        <v>0</v>
      </c>
      <c r="AE13" s="203">
        <v>20.09</v>
      </c>
      <c r="AF13" s="203">
        <v>0</v>
      </c>
      <c r="AG13" s="203">
        <v>4.3499999999999996</v>
      </c>
      <c r="AH13" s="203">
        <v>0</v>
      </c>
      <c r="AI13" s="203">
        <v>48.43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61.12</v>
      </c>
      <c r="AQ13" s="203">
        <v>15.69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42.68</v>
      </c>
      <c r="L14" s="203">
        <v>33.950000000000003</v>
      </c>
      <c r="M14" s="203">
        <v>0</v>
      </c>
      <c r="N14" s="203">
        <v>29.26</v>
      </c>
      <c r="O14" s="203">
        <v>49.13</v>
      </c>
      <c r="P14" s="203">
        <v>66.7</v>
      </c>
      <c r="Q14" s="203">
        <v>2.91</v>
      </c>
      <c r="R14" s="203">
        <v>5.82</v>
      </c>
      <c r="S14" s="203">
        <v>0</v>
      </c>
      <c r="T14" s="203">
        <v>0</v>
      </c>
      <c r="U14" s="203">
        <v>278.16000000000003</v>
      </c>
      <c r="V14" s="203">
        <v>3.2</v>
      </c>
      <c r="W14" s="203">
        <v>11.07</v>
      </c>
      <c r="X14" s="203">
        <v>36.54</v>
      </c>
      <c r="Y14" s="203">
        <v>0</v>
      </c>
      <c r="Z14">
        <v>0</v>
      </c>
      <c r="AA14" s="203">
        <v>8.24</v>
      </c>
      <c r="AB14" s="203">
        <v>0</v>
      </c>
      <c r="AC14" s="203">
        <v>0</v>
      </c>
      <c r="AD14" s="203">
        <v>0</v>
      </c>
      <c r="AE14" s="203">
        <v>20.09</v>
      </c>
      <c r="AF14" s="203">
        <v>0</v>
      </c>
      <c r="AG14" s="203">
        <v>4.51</v>
      </c>
      <c r="AH14" s="203">
        <v>0</v>
      </c>
      <c r="AI14" s="203">
        <v>48.43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51.42</v>
      </c>
      <c r="AQ14" s="203">
        <v>15.69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42.68</v>
      </c>
      <c r="L15" s="203">
        <v>33.950000000000003</v>
      </c>
      <c r="M15" s="203">
        <v>0</v>
      </c>
      <c r="N15" s="203">
        <v>29.26</v>
      </c>
      <c r="O15" s="203">
        <v>49.13</v>
      </c>
      <c r="P15" s="203">
        <v>66.7</v>
      </c>
      <c r="Q15" s="203">
        <v>2.91</v>
      </c>
      <c r="R15" s="203">
        <v>5.82</v>
      </c>
      <c r="S15" s="203">
        <v>0</v>
      </c>
      <c r="T15" s="203">
        <v>0</v>
      </c>
      <c r="U15" s="203">
        <v>278.16000000000003</v>
      </c>
      <c r="V15" s="203">
        <v>3.2</v>
      </c>
      <c r="W15" s="203">
        <v>11.07</v>
      </c>
      <c r="X15" s="203">
        <v>36.54</v>
      </c>
      <c r="Y15" s="203">
        <v>0</v>
      </c>
      <c r="Z15">
        <v>0</v>
      </c>
      <c r="AA15" s="203">
        <v>8.24</v>
      </c>
      <c r="AB15" s="203">
        <v>0</v>
      </c>
      <c r="AC15" s="203">
        <v>0</v>
      </c>
      <c r="AD15" s="203">
        <v>0</v>
      </c>
      <c r="AE15" s="203">
        <v>20.09</v>
      </c>
      <c r="AF15" s="203">
        <v>0</v>
      </c>
      <c r="AG15" s="203">
        <v>4.51</v>
      </c>
      <c r="AH15" s="203">
        <v>0</v>
      </c>
      <c r="AI15" s="203">
        <v>48.43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33.950000000000003</v>
      </c>
      <c r="AQ15" s="203">
        <v>15.69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42.68</v>
      </c>
      <c r="L16" s="203">
        <v>33.950000000000003</v>
      </c>
      <c r="M16" s="203">
        <v>0</v>
      </c>
      <c r="N16" s="203">
        <v>29.26</v>
      </c>
      <c r="O16" s="203">
        <v>49.13</v>
      </c>
      <c r="P16" s="203">
        <v>66.7</v>
      </c>
      <c r="Q16" s="203">
        <v>2.91</v>
      </c>
      <c r="R16" s="203">
        <v>5.82</v>
      </c>
      <c r="S16" s="203">
        <v>0</v>
      </c>
      <c r="T16" s="203">
        <v>0</v>
      </c>
      <c r="U16" s="203">
        <v>278.16000000000003</v>
      </c>
      <c r="V16" s="203">
        <v>3.2</v>
      </c>
      <c r="W16" s="203">
        <v>11.07</v>
      </c>
      <c r="X16" s="203">
        <v>36.54</v>
      </c>
      <c r="Y16" s="203">
        <v>0</v>
      </c>
      <c r="Z16">
        <v>0</v>
      </c>
      <c r="AA16" s="203">
        <v>8.24</v>
      </c>
      <c r="AB16" s="203">
        <v>0</v>
      </c>
      <c r="AC16" s="203">
        <v>0</v>
      </c>
      <c r="AD16" s="203">
        <v>0</v>
      </c>
      <c r="AE16" s="203">
        <v>20.09</v>
      </c>
      <c r="AF16" s="203">
        <v>0</v>
      </c>
      <c r="AG16" s="203">
        <v>4.51</v>
      </c>
      <c r="AH16" s="203">
        <v>0</v>
      </c>
      <c r="AI16" s="203">
        <v>48.43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33.950000000000003</v>
      </c>
      <c r="AQ16" s="203">
        <v>15.69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42.68</v>
      </c>
      <c r="L17" s="203">
        <v>33.950000000000003</v>
      </c>
      <c r="M17" s="203">
        <v>0</v>
      </c>
      <c r="N17" s="203">
        <v>29.26</v>
      </c>
      <c r="O17" s="203">
        <v>49.13</v>
      </c>
      <c r="P17" s="203">
        <v>66.7</v>
      </c>
      <c r="Q17" s="203">
        <v>2.91</v>
      </c>
      <c r="R17" s="203">
        <v>5.82</v>
      </c>
      <c r="S17" s="203">
        <v>0</v>
      </c>
      <c r="T17" s="203">
        <v>0</v>
      </c>
      <c r="U17" s="203">
        <v>278.16000000000003</v>
      </c>
      <c r="V17" s="203">
        <v>3.2</v>
      </c>
      <c r="W17" s="203">
        <v>11.07</v>
      </c>
      <c r="X17" s="203">
        <v>36.54</v>
      </c>
      <c r="Y17" s="203">
        <v>0</v>
      </c>
      <c r="Z17">
        <v>0</v>
      </c>
      <c r="AA17" s="203">
        <v>8.24</v>
      </c>
      <c r="AB17" s="203">
        <v>0</v>
      </c>
      <c r="AC17" s="203">
        <v>0</v>
      </c>
      <c r="AD17" s="203">
        <v>0</v>
      </c>
      <c r="AE17" s="203">
        <v>20.09</v>
      </c>
      <c r="AF17" s="203">
        <v>0</v>
      </c>
      <c r="AG17" s="203">
        <v>4.51</v>
      </c>
      <c r="AH17" s="203">
        <v>0</v>
      </c>
      <c r="AI17" s="203">
        <v>57.6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33.950000000000003</v>
      </c>
      <c r="AQ17" s="203">
        <v>15.69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42.68</v>
      </c>
      <c r="L18" s="203">
        <v>33.950000000000003</v>
      </c>
      <c r="M18" s="203">
        <v>0</v>
      </c>
      <c r="N18" s="203">
        <v>29.26</v>
      </c>
      <c r="O18" s="203">
        <v>49.13</v>
      </c>
      <c r="P18" s="203">
        <v>66.7</v>
      </c>
      <c r="Q18" s="203">
        <v>2.91</v>
      </c>
      <c r="R18" s="203">
        <v>5.82</v>
      </c>
      <c r="S18" s="203">
        <v>0</v>
      </c>
      <c r="T18" s="203">
        <v>0</v>
      </c>
      <c r="U18" s="203">
        <v>278.16000000000003</v>
      </c>
      <c r="V18" s="203">
        <v>3.2</v>
      </c>
      <c r="W18" s="203">
        <v>11.07</v>
      </c>
      <c r="X18" s="203">
        <v>36.54</v>
      </c>
      <c r="Y18" s="203">
        <v>0</v>
      </c>
      <c r="Z18">
        <v>0</v>
      </c>
      <c r="AA18" s="203">
        <v>8.24</v>
      </c>
      <c r="AB18" s="203">
        <v>0</v>
      </c>
      <c r="AC18" s="203">
        <v>0</v>
      </c>
      <c r="AD18" s="203">
        <v>0</v>
      </c>
      <c r="AE18" s="203">
        <v>20.09</v>
      </c>
      <c r="AF18" s="203">
        <v>0</v>
      </c>
      <c r="AG18" s="203">
        <v>4.67</v>
      </c>
      <c r="AH18" s="203">
        <v>0</v>
      </c>
      <c r="AI18" s="203">
        <v>57.6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33.950000000000003</v>
      </c>
      <c r="AQ18" s="203">
        <v>15.69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42.68</v>
      </c>
      <c r="L19" s="203">
        <v>33.950000000000003</v>
      </c>
      <c r="M19" s="203">
        <v>0</v>
      </c>
      <c r="N19" s="203">
        <v>29.26</v>
      </c>
      <c r="O19" s="203">
        <v>49.13</v>
      </c>
      <c r="P19" s="203">
        <v>66.7</v>
      </c>
      <c r="Q19" s="203">
        <v>2.91</v>
      </c>
      <c r="R19" s="203">
        <v>5.82</v>
      </c>
      <c r="S19" s="203">
        <v>0</v>
      </c>
      <c r="T19" s="203">
        <v>0</v>
      </c>
      <c r="U19" s="203">
        <v>278.16000000000003</v>
      </c>
      <c r="V19" s="203">
        <v>3.2</v>
      </c>
      <c r="W19" s="203">
        <v>11.07</v>
      </c>
      <c r="X19" s="203">
        <v>36.54</v>
      </c>
      <c r="Y19" s="203">
        <v>0</v>
      </c>
      <c r="Z19">
        <v>0</v>
      </c>
      <c r="AA19" s="203">
        <v>8.24</v>
      </c>
      <c r="AB19" s="203">
        <v>0</v>
      </c>
      <c r="AC19" s="203">
        <v>0</v>
      </c>
      <c r="AD19" s="203">
        <v>0</v>
      </c>
      <c r="AE19" s="203">
        <v>20.09</v>
      </c>
      <c r="AF19" s="203">
        <v>0</v>
      </c>
      <c r="AG19" s="203">
        <v>4.67</v>
      </c>
      <c r="AH19" s="203">
        <v>0</v>
      </c>
      <c r="AI19" s="203">
        <v>48.43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33.950000000000003</v>
      </c>
      <c r="AQ19" s="203">
        <v>15.69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42.68</v>
      </c>
      <c r="L20" s="203">
        <v>33.950000000000003</v>
      </c>
      <c r="M20" s="203">
        <v>0</v>
      </c>
      <c r="N20" s="203">
        <v>29.26</v>
      </c>
      <c r="O20" s="203">
        <v>49.13</v>
      </c>
      <c r="P20" s="203">
        <v>66.7</v>
      </c>
      <c r="Q20" s="203">
        <v>2.91</v>
      </c>
      <c r="R20" s="203">
        <v>5.82</v>
      </c>
      <c r="S20" s="203">
        <v>0</v>
      </c>
      <c r="T20" s="203">
        <v>0</v>
      </c>
      <c r="U20" s="203">
        <v>278.16000000000003</v>
      </c>
      <c r="V20" s="203">
        <v>3.2</v>
      </c>
      <c r="W20" s="203">
        <v>11.07</v>
      </c>
      <c r="X20" s="203">
        <v>36.54</v>
      </c>
      <c r="Y20" s="203">
        <v>0</v>
      </c>
      <c r="Z20">
        <v>0</v>
      </c>
      <c r="AA20" s="203">
        <v>8.24</v>
      </c>
      <c r="AB20" s="203">
        <v>0</v>
      </c>
      <c r="AC20" s="203">
        <v>0</v>
      </c>
      <c r="AD20" s="203">
        <v>0</v>
      </c>
      <c r="AE20" s="203">
        <v>20.09</v>
      </c>
      <c r="AF20" s="203">
        <v>0</v>
      </c>
      <c r="AG20" s="203">
        <v>4.67</v>
      </c>
      <c r="AH20" s="203">
        <v>0</v>
      </c>
      <c r="AI20" s="203">
        <v>48.43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33.950000000000003</v>
      </c>
      <c r="AQ20" s="203">
        <v>15.69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42.68</v>
      </c>
      <c r="L21" s="203">
        <v>33.950000000000003</v>
      </c>
      <c r="M21" s="203">
        <v>0</v>
      </c>
      <c r="N21" s="203">
        <v>29.26</v>
      </c>
      <c r="O21" s="203">
        <v>49.13</v>
      </c>
      <c r="P21" s="203">
        <v>66.7</v>
      </c>
      <c r="Q21" s="203">
        <v>2.91</v>
      </c>
      <c r="R21" s="203">
        <v>5.82</v>
      </c>
      <c r="S21" s="203">
        <v>0</v>
      </c>
      <c r="T21" s="203">
        <v>0</v>
      </c>
      <c r="U21" s="203">
        <v>278.16000000000003</v>
      </c>
      <c r="V21" s="203">
        <v>3.2</v>
      </c>
      <c r="W21" s="203">
        <v>11.07</v>
      </c>
      <c r="X21" s="203">
        <v>36.54</v>
      </c>
      <c r="Y21" s="203">
        <v>0</v>
      </c>
      <c r="Z21">
        <v>0</v>
      </c>
      <c r="AA21" s="203">
        <v>8.24</v>
      </c>
      <c r="AB21" s="203">
        <v>0</v>
      </c>
      <c r="AC21" s="203">
        <v>0</v>
      </c>
      <c r="AD21" s="203">
        <v>0</v>
      </c>
      <c r="AE21" s="203">
        <v>20.09</v>
      </c>
      <c r="AF21" s="203">
        <v>0</v>
      </c>
      <c r="AG21" s="203">
        <v>4.83</v>
      </c>
      <c r="AH21" s="203">
        <v>0</v>
      </c>
      <c r="AI21" s="203">
        <v>48.43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33.950000000000003</v>
      </c>
      <c r="AQ21" s="203">
        <v>15.69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42.68</v>
      </c>
      <c r="L22" s="203">
        <v>33.950000000000003</v>
      </c>
      <c r="M22" s="203">
        <v>0</v>
      </c>
      <c r="N22" s="203">
        <v>29.26</v>
      </c>
      <c r="O22" s="203">
        <v>49.13</v>
      </c>
      <c r="P22" s="203">
        <v>66.7</v>
      </c>
      <c r="Q22" s="203">
        <v>2.91</v>
      </c>
      <c r="R22" s="203">
        <v>5.82</v>
      </c>
      <c r="S22" s="203">
        <v>0</v>
      </c>
      <c r="T22" s="203">
        <v>0</v>
      </c>
      <c r="U22" s="203">
        <v>278.16000000000003</v>
      </c>
      <c r="V22" s="203">
        <v>3.2</v>
      </c>
      <c r="W22" s="203">
        <v>11.07</v>
      </c>
      <c r="X22" s="203">
        <v>36.54</v>
      </c>
      <c r="Y22" s="203">
        <v>0</v>
      </c>
      <c r="Z22">
        <v>0</v>
      </c>
      <c r="AA22" s="203">
        <v>8.24</v>
      </c>
      <c r="AB22" s="203">
        <v>0</v>
      </c>
      <c r="AC22" s="203">
        <v>0</v>
      </c>
      <c r="AD22" s="203">
        <v>0</v>
      </c>
      <c r="AE22" s="203">
        <v>20.09</v>
      </c>
      <c r="AF22" s="203">
        <v>0</v>
      </c>
      <c r="AG22" s="203">
        <v>4.83</v>
      </c>
      <c r="AH22" s="203">
        <v>0</v>
      </c>
      <c r="AI22" s="203">
        <v>48.43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33.950000000000003</v>
      </c>
      <c r="AQ22" s="203">
        <v>15.69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42.68</v>
      </c>
      <c r="L23" s="203">
        <v>33.950000000000003</v>
      </c>
      <c r="M23" s="203">
        <v>0</v>
      </c>
      <c r="N23" s="203">
        <v>29.26</v>
      </c>
      <c r="O23" s="203">
        <v>49.13</v>
      </c>
      <c r="P23" s="203">
        <v>66.7</v>
      </c>
      <c r="Q23" s="203">
        <v>2.91</v>
      </c>
      <c r="R23" s="203">
        <v>5.82</v>
      </c>
      <c r="S23" s="203">
        <v>0</v>
      </c>
      <c r="T23" s="203">
        <v>0</v>
      </c>
      <c r="U23" s="203">
        <v>278.16000000000003</v>
      </c>
      <c r="V23" s="203">
        <v>3.2</v>
      </c>
      <c r="W23" s="203">
        <v>11.07</v>
      </c>
      <c r="X23" s="203">
        <v>36.54</v>
      </c>
      <c r="Y23" s="203">
        <v>0</v>
      </c>
      <c r="Z23">
        <v>0</v>
      </c>
      <c r="AA23" s="203">
        <v>8.24</v>
      </c>
      <c r="AB23" s="203">
        <v>0</v>
      </c>
      <c r="AC23" s="203">
        <v>0</v>
      </c>
      <c r="AD23" s="203">
        <v>0</v>
      </c>
      <c r="AE23" s="203">
        <v>20.09</v>
      </c>
      <c r="AF23" s="203">
        <v>0</v>
      </c>
      <c r="AG23" s="203">
        <v>4.83</v>
      </c>
      <c r="AH23" s="203">
        <v>0</v>
      </c>
      <c r="AI23" s="203">
        <v>48.43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33.950000000000003</v>
      </c>
      <c r="AQ23" s="203">
        <v>15.69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42.68</v>
      </c>
      <c r="L24" s="203">
        <v>33.950000000000003</v>
      </c>
      <c r="M24" s="203">
        <v>0</v>
      </c>
      <c r="N24" s="203">
        <v>29.26</v>
      </c>
      <c r="O24" s="203">
        <v>49.13</v>
      </c>
      <c r="P24" s="203">
        <v>66.7</v>
      </c>
      <c r="Q24" s="203">
        <v>2.91</v>
      </c>
      <c r="R24" s="203">
        <v>5.82</v>
      </c>
      <c r="S24" s="203">
        <v>0</v>
      </c>
      <c r="T24" s="203">
        <v>0</v>
      </c>
      <c r="U24" s="203">
        <v>278.16000000000003</v>
      </c>
      <c r="V24" s="203">
        <v>3.2</v>
      </c>
      <c r="W24" s="203">
        <v>11.07</v>
      </c>
      <c r="X24" s="203">
        <v>36.54</v>
      </c>
      <c r="Y24" s="203">
        <v>0</v>
      </c>
      <c r="Z24">
        <v>0</v>
      </c>
      <c r="AA24" s="203">
        <v>8.24</v>
      </c>
      <c r="AB24" s="203">
        <v>0</v>
      </c>
      <c r="AC24" s="203">
        <v>0</v>
      </c>
      <c r="AD24" s="203">
        <v>0</v>
      </c>
      <c r="AE24" s="203">
        <v>20.09</v>
      </c>
      <c r="AF24" s="203">
        <v>0</v>
      </c>
      <c r="AG24" s="203">
        <v>4.83</v>
      </c>
      <c r="AH24" s="203">
        <v>0</v>
      </c>
      <c r="AI24" s="203">
        <v>48.43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33.950000000000003</v>
      </c>
      <c r="AQ24" s="203">
        <v>15.69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42.68</v>
      </c>
      <c r="L25" s="203">
        <v>33.950000000000003</v>
      </c>
      <c r="M25" s="203">
        <v>0</v>
      </c>
      <c r="N25" s="203">
        <v>29.26</v>
      </c>
      <c r="O25" s="203">
        <v>49.13</v>
      </c>
      <c r="P25" s="203">
        <v>66.7</v>
      </c>
      <c r="Q25" s="203">
        <v>2.91</v>
      </c>
      <c r="R25" s="203">
        <v>5.82</v>
      </c>
      <c r="S25" s="203">
        <v>0</v>
      </c>
      <c r="T25" s="203">
        <v>0</v>
      </c>
      <c r="U25" s="203">
        <v>278.16000000000003</v>
      </c>
      <c r="V25" s="203">
        <v>3.2</v>
      </c>
      <c r="W25" s="203">
        <v>11.07</v>
      </c>
      <c r="X25" s="203">
        <v>36.54</v>
      </c>
      <c r="Y25" s="203">
        <v>0</v>
      </c>
      <c r="Z25">
        <v>0</v>
      </c>
      <c r="AA25" s="203">
        <v>8.24</v>
      </c>
      <c r="AB25" s="203">
        <v>0</v>
      </c>
      <c r="AC25" s="203">
        <v>0</v>
      </c>
      <c r="AD25" s="203">
        <v>0</v>
      </c>
      <c r="AE25" s="203">
        <v>20.09</v>
      </c>
      <c r="AF25" s="203">
        <v>0</v>
      </c>
      <c r="AG25" s="203">
        <v>4.83</v>
      </c>
      <c r="AH25" s="203">
        <v>0</v>
      </c>
      <c r="AI25" s="203">
        <v>48.43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33.950000000000003</v>
      </c>
      <c r="AQ25" s="203">
        <v>15.69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42.68</v>
      </c>
      <c r="L26" s="203">
        <v>33.950000000000003</v>
      </c>
      <c r="M26" s="203">
        <v>0</v>
      </c>
      <c r="N26" s="203">
        <v>29.26</v>
      </c>
      <c r="O26" s="203">
        <v>49.13</v>
      </c>
      <c r="P26" s="203">
        <v>66.7</v>
      </c>
      <c r="Q26" s="203">
        <v>2.91</v>
      </c>
      <c r="R26" s="203">
        <v>5.82</v>
      </c>
      <c r="S26" s="203">
        <v>0</v>
      </c>
      <c r="T26" s="203">
        <v>0</v>
      </c>
      <c r="U26" s="203">
        <v>278.16000000000003</v>
      </c>
      <c r="V26" s="203">
        <v>3.2</v>
      </c>
      <c r="W26" s="203">
        <v>11.07</v>
      </c>
      <c r="X26" s="203">
        <v>36.54</v>
      </c>
      <c r="Y26" s="203">
        <v>0</v>
      </c>
      <c r="Z26">
        <v>0</v>
      </c>
      <c r="AA26" s="203">
        <v>8.24</v>
      </c>
      <c r="AB26" s="203">
        <v>0</v>
      </c>
      <c r="AC26" s="203">
        <v>0</v>
      </c>
      <c r="AD26" s="203">
        <v>0</v>
      </c>
      <c r="AE26" s="203">
        <v>20.09</v>
      </c>
      <c r="AF26" s="203">
        <v>0</v>
      </c>
      <c r="AG26" s="203">
        <v>4.83</v>
      </c>
      <c r="AH26" s="203">
        <v>0</v>
      </c>
      <c r="AI26" s="203">
        <v>48.43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33.950000000000003</v>
      </c>
      <c r="AQ26" s="203">
        <v>15.69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42.69</v>
      </c>
      <c r="L27" s="203">
        <v>33.950000000000003</v>
      </c>
      <c r="M27" s="203">
        <v>0</v>
      </c>
      <c r="N27" s="203">
        <v>29.26</v>
      </c>
      <c r="O27" s="203">
        <v>49.13</v>
      </c>
      <c r="P27" s="203">
        <v>66.7</v>
      </c>
      <c r="Q27" s="203">
        <v>2.91</v>
      </c>
      <c r="R27" s="203">
        <v>5.82</v>
      </c>
      <c r="S27" s="203">
        <v>0</v>
      </c>
      <c r="T27" s="203">
        <v>0</v>
      </c>
      <c r="U27" s="203">
        <v>278.16000000000003</v>
      </c>
      <c r="V27" s="203">
        <v>3.2</v>
      </c>
      <c r="W27" s="203">
        <v>11.07</v>
      </c>
      <c r="X27" s="203">
        <v>36.54</v>
      </c>
      <c r="Y27" s="203">
        <v>0</v>
      </c>
      <c r="Z27">
        <v>0</v>
      </c>
      <c r="AA27" s="203">
        <v>8.24</v>
      </c>
      <c r="AB27" s="203">
        <v>0</v>
      </c>
      <c r="AC27" s="203">
        <v>0</v>
      </c>
      <c r="AD27" s="203">
        <v>0</v>
      </c>
      <c r="AE27" s="203">
        <v>20.09</v>
      </c>
      <c r="AF27" s="203">
        <v>0</v>
      </c>
      <c r="AG27" s="203">
        <v>4.83</v>
      </c>
      <c r="AH27" s="203">
        <v>0</v>
      </c>
      <c r="AI27" s="203">
        <v>48.43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33.950000000000003</v>
      </c>
      <c r="AQ27" s="203">
        <v>15.69</v>
      </c>
      <c r="AR27" s="203">
        <v>5.05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42.69</v>
      </c>
      <c r="L28" s="203">
        <v>33.950000000000003</v>
      </c>
      <c r="M28" s="203">
        <v>0</v>
      </c>
      <c r="N28" s="203">
        <v>29.26</v>
      </c>
      <c r="O28" s="203">
        <v>49.13</v>
      </c>
      <c r="P28" s="203">
        <v>66.7</v>
      </c>
      <c r="Q28" s="203">
        <v>2.91</v>
      </c>
      <c r="R28" s="203">
        <v>5.82</v>
      </c>
      <c r="S28" s="203">
        <v>0</v>
      </c>
      <c r="T28" s="203">
        <v>0</v>
      </c>
      <c r="U28" s="203">
        <v>278.16000000000003</v>
      </c>
      <c r="V28" s="203">
        <v>3.2</v>
      </c>
      <c r="W28" s="203">
        <v>11.07</v>
      </c>
      <c r="X28" s="203">
        <v>36.54</v>
      </c>
      <c r="Y28" s="203">
        <v>0</v>
      </c>
      <c r="Z28">
        <v>0</v>
      </c>
      <c r="AA28" s="203">
        <v>8.24</v>
      </c>
      <c r="AB28" s="203">
        <v>0</v>
      </c>
      <c r="AC28" s="203">
        <v>0</v>
      </c>
      <c r="AD28" s="203">
        <v>0</v>
      </c>
      <c r="AE28" s="203">
        <v>20.09</v>
      </c>
      <c r="AF28" s="203">
        <v>0</v>
      </c>
      <c r="AG28" s="203">
        <v>4.83</v>
      </c>
      <c r="AH28" s="203">
        <v>0</v>
      </c>
      <c r="AI28" s="203">
        <v>48.43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28.49</v>
      </c>
      <c r="AQ28" s="203">
        <v>15.69</v>
      </c>
      <c r="AR28" s="203">
        <v>11.53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42.68</v>
      </c>
      <c r="L29" s="203">
        <v>33.950000000000003</v>
      </c>
      <c r="M29" s="203">
        <v>0</v>
      </c>
      <c r="N29" s="203">
        <v>29.26</v>
      </c>
      <c r="O29" s="203">
        <v>49.13</v>
      </c>
      <c r="P29" s="203">
        <v>66.7</v>
      </c>
      <c r="Q29" s="203">
        <v>2.91</v>
      </c>
      <c r="R29" s="203">
        <v>5.82</v>
      </c>
      <c r="S29" s="203">
        <v>0</v>
      </c>
      <c r="T29" s="203">
        <v>0</v>
      </c>
      <c r="U29" s="203">
        <v>278.16000000000003</v>
      </c>
      <c r="V29" s="203">
        <v>3.2</v>
      </c>
      <c r="W29" s="203">
        <v>11.07</v>
      </c>
      <c r="X29" s="203">
        <v>36.54</v>
      </c>
      <c r="Y29" s="203">
        <v>0</v>
      </c>
      <c r="Z29">
        <v>0</v>
      </c>
      <c r="AA29" s="203">
        <v>8.24</v>
      </c>
      <c r="AB29" s="203">
        <v>0</v>
      </c>
      <c r="AC29" s="203">
        <v>0</v>
      </c>
      <c r="AD29" s="203">
        <v>0</v>
      </c>
      <c r="AE29" s="203">
        <v>20.09</v>
      </c>
      <c r="AF29" s="203">
        <v>0</v>
      </c>
      <c r="AG29" s="203">
        <v>4.83</v>
      </c>
      <c r="AH29" s="203">
        <v>0</v>
      </c>
      <c r="AI29" s="203">
        <v>48.43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28.49</v>
      </c>
      <c r="AQ29" s="203">
        <v>15.69</v>
      </c>
      <c r="AR29" s="203">
        <v>20.29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42.68</v>
      </c>
      <c r="L30" s="203">
        <v>33.950000000000003</v>
      </c>
      <c r="M30" s="203">
        <v>0</v>
      </c>
      <c r="N30" s="203">
        <v>29.26</v>
      </c>
      <c r="O30" s="203">
        <v>49.13</v>
      </c>
      <c r="P30" s="203">
        <v>66.7</v>
      </c>
      <c r="Q30" s="203">
        <v>2.91</v>
      </c>
      <c r="R30" s="203">
        <v>5.82</v>
      </c>
      <c r="S30" s="203">
        <v>0</v>
      </c>
      <c r="T30" s="203">
        <v>0</v>
      </c>
      <c r="U30" s="203">
        <v>278.16000000000003</v>
      </c>
      <c r="V30" s="203">
        <v>3.2</v>
      </c>
      <c r="W30" s="203">
        <v>11.07</v>
      </c>
      <c r="X30" s="203">
        <v>36.54</v>
      </c>
      <c r="Y30" s="203">
        <v>0</v>
      </c>
      <c r="Z30">
        <v>0</v>
      </c>
      <c r="AA30" s="203">
        <v>8.24</v>
      </c>
      <c r="AB30" s="203">
        <v>0</v>
      </c>
      <c r="AC30" s="203">
        <v>0</v>
      </c>
      <c r="AD30" s="203">
        <v>0</v>
      </c>
      <c r="AE30" s="203">
        <v>20.09</v>
      </c>
      <c r="AF30" s="203">
        <v>0</v>
      </c>
      <c r="AG30" s="203">
        <v>4.83</v>
      </c>
      <c r="AH30" s="203">
        <v>0</v>
      </c>
      <c r="AI30" s="203">
        <v>48.43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25.6</v>
      </c>
      <c r="AQ30" s="203">
        <v>15.69</v>
      </c>
      <c r="AR30" s="203">
        <v>24.18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42.68</v>
      </c>
      <c r="L31" s="203">
        <v>33.950000000000003</v>
      </c>
      <c r="M31" s="203">
        <v>0</v>
      </c>
      <c r="N31" s="203">
        <v>29.26</v>
      </c>
      <c r="O31" s="203">
        <v>49.13</v>
      </c>
      <c r="P31" s="203">
        <v>66.7</v>
      </c>
      <c r="Q31" s="203">
        <v>2.91</v>
      </c>
      <c r="R31" s="203">
        <v>5.82</v>
      </c>
      <c r="S31" s="203">
        <v>0</v>
      </c>
      <c r="T31" s="203">
        <v>0</v>
      </c>
      <c r="U31" s="203">
        <v>278.16000000000003</v>
      </c>
      <c r="V31" s="203">
        <v>3.2</v>
      </c>
      <c r="W31" s="203">
        <v>11.07</v>
      </c>
      <c r="X31" s="203">
        <v>36.54</v>
      </c>
      <c r="Y31" s="203">
        <v>0</v>
      </c>
      <c r="Z31">
        <v>0</v>
      </c>
      <c r="AA31" s="203">
        <v>8.24</v>
      </c>
      <c r="AB31" s="203">
        <v>0</v>
      </c>
      <c r="AC31" s="203">
        <v>0</v>
      </c>
      <c r="AD31" s="203">
        <v>0</v>
      </c>
      <c r="AE31" s="203">
        <v>20.09</v>
      </c>
      <c r="AF31" s="203">
        <v>0</v>
      </c>
      <c r="AG31" s="203">
        <v>4.83</v>
      </c>
      <c r="AH31" s="203">
        <v>0</v>
      </c>
      <c r="AI31" s="203">
        <v>48.43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32.81</v>
      </c>
      <c r="AQ31" s="203">
        <v>15.69</v>
      </c>
      <c r="AR31" s="203">
        <v>26.3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42.68</v>
      </c>
      <c r="L32" s="203">
        <v>33.950000000000003</v>
      </c>
      <c r="M32" s="203">
        <v>0</v>
      </c>
      <c r="N32" s="203">
        <v>29.26</v>
      </c>
      <c r="O32" s="203">
        <v>49.13</v>
      </c>
      <c r="P32" s="203">
        <v>66.7</v>
      </c>
      <c r="Q32" s="203">
        <v>2.91</v>
      </c>
      <c r="R32" s="203">
        <v>5.82</v>
      </c>
      <c r="S32" s="203">
        <v>0</v>
      </c>
      <c r="T32" s="203">
        <v>0</v>
      </c>
      <c r="U32" s="203">
        <v>278.16000000000003</v>
      </c>
      <c r="V32" s="203">
        <v>3.2</v>
      </c>
      <c r="W32" s="203">
        <v>11.07</v>
      </c>
      <c r="X32" s="203">
        <v>36.54</v>
      </c>
      <c r="Y32" s="203">
        <v>0</v>
      </c>
      <c r="Z32">
        <v>0</v>
      </c>
      <c r="AA32" s="203">
        <v>8.24</v>
      </c>
      <c r="AB32" s="203">
        <v>0</v>
      </c>
      <c r="AC32" s="203">
        <v>0</v>
      </c>
      <c r="AD32" s="203">
        <v>0</v>
      </c>
      <c r="AE32" s="203">
        <v>20.09</v>
      </c>
      <c r="AF32" s="203">
        <v>0</v>
      </c>
      <c r="AG32" s="203">
        <v>4.83</v>
      </c>
      <c r="AH32" s="203">
        <v>0</v>
      </c>
      <c r="AI32" s="203">
        <v>48.43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33.950000000000003</v>
      </c>
      <c r="AQ32" s="203">
        <v>15.69</v>
      </c>
      <c r="AR32" s="203">
        <v>26.3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42.69</v>
      </c>
      <c r="L33" s="203">
        <v>33.950000000000003</v>
      </c>
      <c r="M33" s="203">
        <v>0</v>
      </c>
      <c r="N33" s="203">
        <v>29.26</v>
      </c>
      <c r="O33" s="203">
        <v>49.13</v>
      </c>
      <c r="P33" s="203">
        <v>66.7</v>
      </c>
      <c r="Q33" s="203">
        <v>2.91</v>
      </c>
      <c r="R33" s="203">
        <v>5.82</v>
      </c>
      <c r="S33" s="203">
        <v>0</v>
      </c>
      <c r="T33" s="203">
        <v>0</v>
      </c>
      <c r="U33" s="203">
        <v>278.16000000000003</v>
      </c>
      <c r="V33" s="203">
        <v>3.2</v>
      </c>
      <c r="W33" s="203">
        <v>11.07</v>
      </c>
      <c r="X33" s="203">
        <v>36.54</v>
      </c>
      <c r="Y33" s="203">
        <v>0</v>
      </c>
      <c r="Z33">
        <v>0</v>
      </c>
      <c r="AA33" s="203">
        <v>8.24</v>
      </c>
      <c r="AB33" s="203">
        <v>0</v>
      </c>
      <c r="AC33" s="203">
        <v>0</v>
      </c>
      <c r="AD33" s="203">
        <v>0</v>
      </c>
      <c r="AE33" s="203">
        <v>20.09</v>
      </c>
      <c r="AF33" s="203">
        <v>0</v>
      </c>
      <c r="AG33" s="203">
        <v>4.83</v>
      </c>
      <c r="AH33" s="203">
        <v>0</v>
      </c>
      <c r="AI33" s="203">
        <v>48.43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33.950000000000003</v>
      </c>
      <c r="AQ33" s="203">
        <v>15.69</v>
      </c>
      <c r="AR33" s="203">
        <v>26.3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42.68</v>
      </c>
      <c r="L34" s="203">
        <v>33.950000000000003</v>
      </c>
      <c r="M34" s="203">
        <v>0</v>
      </c>
      <c r="N34" s="203">
        <v>29.26</v>
      </c>
      <c r="O34" s="203">
        <v>49.13</v>
      </c>
      <c r="P34" s="203">
        <v>66.7</v>
      </c>
      <c r="Q34" s="203">
        <v>2.91</v>
      </c>
      <c r="R34" s="203">
        <v>5.82</v>
      </c>
      <c r="S34" s="203">
        <v>0</v>
      </c>
      <c r="T34" s="203">
        <v>0</v>
      </c>
      <c r="U34" s="203">
        <v>278.16000000000003</v>
      </c>
      <c r="V34" s="203">
        <v>3.2</v>
      </c>
      <c r="W34" s="203">
        <v>11.07</v>
      </c>
      <c r="X34" s="203">
        <v>36.54</v>
      </c>
      <c r="Y34" s="203">
        <v>0</v>
      </c>
      <c r="Z34">
        <v>0</v>
      </c>
      <c r="AA34" s="203">
        <v>8.48</v>
      </c>
      <c r="AB34" s="203">
        <v>0</v>
      </c>
      <c r="AC34" s="203">
        <v>0</v>
      </c>
      <c r="AD34" s="203">
        <v>0</v>
      </c>
      <c r="AE34" s="203">
        <v>20.09</v>
      </c>
      <c r="AF34" s="203">
        <v>0</v>
      </c>
      <c r="AG34" s="203">
        <v>4.83</v>
      </c>
      <c r="AH34" s="203">
        <v>0</v>
      </c>
      <c r="AI34" s="203">
        <v>48.43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33.950000000000003</v>
      </c>
      <c r="AQ34" s="203">
        <v>15.69</v>
      </c>
      <c r="AR34" s="203">
        <v>26.3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54.51</v>
      </c>
      <c r="L35" s="203">
        <v>33.950000000000003</v>
      </c>
      <c r="M35" s="203">
        <v>0</v>
      </c>
      <c r="N35" s="203">
        <v>29.26</v>
      </c>
      <c r="O35" s="203">
        <v>49.13</v>
      </c>
      <c r="P35" s="203">
        <v>66.7</v>
      </c>
      <c r="Q35" s="203">
        <v>2.91</v>
      </c>
      <c r="R35" s="203">
        <v>5.82</v>
      </c>
      <c r="S35" s="203">
        <v>0</v>
      </c>
      <c r="T35" s="203">
        <v>0</v>
      </c>
      <c r="U35" s="203">
        <v>278.16000000000003</v>
      </c>
      <c r="V35" s="203">
        <v>3.2</v>
      </c>
      <c r="W35" s="203">
        <v>11.07</v>
      </c>
      <c r="X35" s="203">
        <v>36.54</v>
      </c>
      <c r="Y35" s="203">
        <v>0</v>
      </c>
      <c r="Z35">
        <v>0</v>
      </c>
      <c r="AA35" s="203">
        <v>8.48</v>
      </c>
      <c r="AB35" s="203">
        <v>0</v>
      </c>
      <c r="AC35" s="203">
        <v>0</v>
      </c>
      <c r="AD35" s="203">
        <v>0</v>
      </c>
      <c r="AE35" s="203">
        <v>20.09</v>
      </c>
      <c r="AF35" s="203">
        <v>0</v>
      </c>
      <c r="AG35" s="203">
        <v>4.83</v>
      </c>
      <c r="AH35" s="203">
        <v>0</v>
      </c>
      <c r="AI35" s="203">
        <v>48.43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33.950000000000003</v>
      </c>
      <c r="AQ35" s="203">
        <v>15.69</v>
      </c>
      <c r="AR35" s="203">
        <v>26.3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42.94</v>
      </c>
      <c r="L36" s="203">
        <v>33.950000000000003</v>
      </c>
      <c r="M36" s="203">
        <v>0</v>
      </c>
      <c r="N36" s="203">
        <v>29.26</v>
      </c>
      <c r="O36" s="203">
        <v>49.13</v>
      </c>
      <c r="P36" s="203">
        <v>66.7</v>
      </c>
      <c r="Q36" s="203">
        <v>2.91</v>
      </c>
      <c r="R36" s="203">
        <v>5.82</v>
      </c>
      <c r="S36" s="203">
        <v>0</v>
      </c>
      <c r="T36" s="203">
        <v>0</v>
      </c>
      <c r="U36" s="203">
        <v>278.16000000000003</v>
      </c>
      <c r="V36" s="203">
        <v>3.2</v>
      </c>
      <c r="W36" s="203">
        <v>11.07</v>
      </c>
      <c r="X36" s="203">
        <v>36.54</v>
      </c>
      <c r="Y36" s="203">
        <v>0</v>
      </c>
      <c r="Z36">
        <v>0</v>
      </c>
      <c r="AA36" s="203">
        <v>8.48</v>
      </c>
      <c r="AB36" s="203">
        <v>0</v>
      </c>
      <c r="AC36" s="203">
        <v>0</v>
      </c>
      <c r="AD36" s="203">
        <v>0</v>
      </c>
      <c r="AE36" s="203">
        <v>20.09</v>
      </c>
      <c r="AF36" s="203">
        <v>0</v>
      </c>
      <c r="AG36" s="203">
        <v>4.83</v>
      </c>
      <c r="AH36" s="203">
        <v>0</v>
      </c>
      <c r="AI36" s="203">
        <v>48.43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33.950000000000003</v>
      </c>
      <c r="AQ36" s="203">
        <v>15.69</v>
      </c>
      <c r="AR36" s="203">
        <v>26.3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42.94</v>
      </c>
      <c r="L37" s="203">
        <v>33.950000000000003</v>
      </c>
      <c r="M37" s="203">
        <v>0</v>
      </c>
      <c r="N37" s="203">
        <v>29.26</v>
      </c>
      <c r="O37" s="203">
        <v>49.13</v>
      </c>
      <c r="P37" s="203">
        <v>66.7</v>
      </c>
      <c r="Q37" s="203">
        <v>2.91</v>
      </c>
      <c r="R37" s="203">
        <v>5.82</v>
      </c>
      <c r="S37" s="203">
        <v>0</v>
      </c>
      <c r="T37" s="203">
        <v>0</v>
      </c>
      <c r="U37" s="203">
        <v>278.16000000000003</v>
      </c>
      <c r="V37" s="203">
        <v>3.2</v>
      </c>
      <c r="W37" s="203">
        <v>11.07</v>
      </c>
      <c r="X37" s="203">
        <v>36.54</v>
      </c>
      <c r="Y37" s="203">
        <v>0</v>
      </c>
      <c r="Z37">
        <v>0</v>
      </c>
      <c r="AA37" s="203">
        <v>8.24</v>
      </c>
      <c r="AB37" s="203">
        <v>0</v>
      </c>
      <c r="AC37" s="203">
        <v>0</v>
      </c>
      <c r="AD37" s="203">
        <v>0</v>
      </c>
      <c r="AE37" s="203">
        <v>20.09</v>
      </c>
      <c r="AF37" s="203">
        <v>0</v>
      </c>
      <c r="AG37" s="203">
        <v>4.83</v>
      </c>
      <c r="AH37" s="203">
        <v>0</v>
      </c>
      <c r="AI37" s="203">
        <v>48.43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33.950000000000003</v>
      </c>
      <c r="AQ37" s="203">
        <v>15.69</v>
      </c>
      <c r="AR37" s="203">
        <v>26.3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42.94</v>
      </c>
      <c r="L38" s="203">
        <v>33.950000000000003</v>
      </c>
      <c r="M38" s="203">
        <v>0</v>
      </c>
      <c r="N38" s="203">
        <v>29.26</v>
      </c>
      <c r="O38" s="203">
        <v>49.13</v>
      </c>
      <c r="P38" s="203">
        <v>66.7</v>
      </c>
      <c r="Q38" s="203">
        <v>2.91</v>
      </c>
      <c r="R38" s="203">
        <v>5.82</v>
      </c>
      <c r="S38" s="203">
        <v>0</v>
      </c>
      <c r="T38" s="203">
        <v>0</v>
      </c>
      <c r="U38" s="203">
        <v>278.16000000000003</v>
      </c>
      <c r="V38" s="203">
        <v>3.2</v>
      </c>
      <c r="W38" s="203">
        <v>11.07</v>
      </c>
      <c r="X38" s="203">
        <v>36.54</v>
      </c>
      <c r="Y38" s="203">
        <v>0</v>
      </c>
      <c r="Z38">
        <v>0</v>
      </c>
      <c r="AA38" s="203">
        <v>8.24</v>
      </c>
      <c r="AB38" s="203">
        <v>0</v>
      </c>
      <c r="AC38" s="203">
        <v>0</v>
      </c>
      <c r="AD38" s="203">
        <v>0</v>
      </c>
      <c r="AE38" s="203">
        <v>20.09</v>
      </c>
      <c r="AF38" s="203">
        <v>0</v>
      </c>
      <c r="AG38" s="203">
        <v>4.83</v>
      </c>
      <c r="AH38" s="203">
        <v>0</v>
      </c>
      <c r="AI38" s="203">
        <v>48.43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33.950000000000003</v>
      </c>
      <c r="AQ38" s="203">
        <v>15.69</v>
      </c>
      <c r="AR38" s="203">
        <v>26.3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42.94</v>
      </c>
      <c r="L39" s="203">
        <v>33.950000000000003</v>
      </c>
      <c r="M39" s="203">
        <v>0</v>
      </c>
      <c r="N39" s="203">
        <v>29.26</v>
      </c>
      <c r="O39" s="203">
        <v>49.13</v>
      </c>
      <c r="P39" s="203">
        <v>66.7</v>
      </c>
      <c r="Q39" s="203">
        <v>2.91</v>
      </c>
      <c r="R39" s="203">
        <v>5.82</v>
      </c>
      <c r="S39" s="203">
        <v>0</v>
      </c>
      <c r="T39" s="203">
        <v>0</v>
      </c>
      <c r="U39" s="203">
        <v>278.16000000000003</v>
      </c>
      <c r="V39" s="203">
        <v>3.2</v>
      </c>
      <c r="W39" s="203">
        <v>11.07</v>
      </c>
      <c r="X39" s="203">
        <v>36.54</v>
      </c>
      <c r="Y39" s="203">
        <v>0</v>
      </c>
      <c r="Z39">
        <v>0</v>
      </c>
      <c r="AA39" s="203">
        <v>8</v>
      </c>
      <c r="AB39" s="203">
        <v>0</v>
      </c>
      <c r="AC39" s="203">
        <v>0</v>
      </c>
      <c r="AD39" s="203">
        <v>0</v>
      </c>
      <c r="AE39" s="203">
        <v>20.09</v>
      </c>
      <c r="AF39" s="203">
        <v>0</v>
      </c>
      <c r="AG39" s="203">
        <v>4.83</v>
      </c>
      <c r="AH39" s="203">
        <v>0</v>
      </c>
      <c r="AI39" s="203">
        <v>48.45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33.950000000000003</v>
      </c>
      <c r="AQ39" s="203">
        <v>15.69</v>
      </c>
      <c r="AR39" s="203">
        <v>26.3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42.94</v>
      </c>
      <c r="L40" s="203">
        <v>33.950000000000003</v>
      </c>
      <c r="M40" s="203">
        <v>0</v>
      </c>
      <c r="N40" s="203">
        <v>29.26</v>
      </c>
      <c r="O40" s="203">
        <v>49.13</v>
      </c>
      <c r="P40" s="203">
        <v>66.7</v>
      </c>
      <c r="Q40" s="203">
        <v>2.91</v>
      </c>
      <c r="R40" s="203">
        <v>5.82</v>
      </c>
      <c r="S40" s="203">
        <v>0</v>
      </c>
      <c r="T40" s="203">
        <v>0</v>
      </c>
      <c r="U40" s="203">
        <v>278.16000000000003</v>
      </c>
      <c r="V40" s="203">
        <v>3.2</v>
      </c>
      <c r="W40" s="203">
        <v>11.07</v>
      </c>
      <c r="X40" s="203">
        <v>36.54</v>
      </c>
      <c r="Y40" s="203">
        <v>0</v>
      </c>
      <c r="Z40">
        <v>0</v>
      </c>
      <c r="AA40" s="203">
        <v>8</v>
      </c>
      <c r="AB40" s="203">
        <v>0</v>
      </c>
      <c r="AC40" s="203">
        <v>0</v>
      </c>
      <c r="AD40" s="203">
        <v>0</v>
      </c>
      <c r="AE40" s="203">
        <v>20.09</v>
      </c>
      <c r="AF40" s="203">
        <v>0</v>
      </c>
      <c r="AG40" s="203">
        <v>4.83</v>
      </c>
      <c r="AH40" s="203">
        <v>0</v>
      </c>
      <c r="AI40" s="203">
        <v>48.45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33.950000000000003</v>
      </c>
      <c r="AQ40" s="203">
        <v>15.69</v>
      </c>
      <c r="AR40" s="203">
        <v>26.3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42.94</v>
      </c>
      <c r="L41" s="203">
        <v>33.950000000000003</v>
      </c>
      <c r="M41" s="203">
        <v>0</v>
      </c>
      <c r="N41" s="203">
        <v>29.26</v>
      </c>
      <c r="O41" s="203">
        <v>49.13</v>
      </c>
      <c r="P41" s="203">
        <v>66.7</v>
      </c>
      <c r="Q41" s="203">
        <v>2.91</v>
      </c>
      <c r="R41" s="203">
        <v>5.82</v>
      </c>
      <c r="S41" s="203">
        <v>0</v>
      </c>
      <c r="T41" s="203">
        <v>0</v>
      </c>
      <c r="U41" s="203">
        <v>278.16000000000003</v>
      </c>
      <c r="V41" s="203">
        <v>3.2</v>
      </c>
      <c r="W41" s="203">
        <v>11.07</v>
      </c>
      <c r="X41" s="203">
        <v>36.54</v>
      </c>
      <c r="Y41" s="203">
        <v>0</v>
      </c>
      <c r="Z41">
        <v>0</v>
      </c>
      <c r="AA41" s="203">
        <v>8</v>
      </c>
      <c r="AB41" s="203">
        <v>0</v>
      </c>
      <c r="AC41" s="203">
        <v>0</v>
      </c>
      <c r="AD41" s="203">
        <v>0</v>
      </c>
      <c r="AE41" s="203">
        <v>20.09</v>
      </c>
      <c r="AF41" s="203">
        <v>0</v>
      </c>
      <c r="AG41" s="203">
        <v>4.83</v>
      </c>
      <c r="AH41" s="203">
        <v>0</v>
      </c>
      <c r="AI41" s="203">
        <v>48.45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33.950000000000003</v>
      </c>
      <c r="AQ41" s="203">
        <v>15.69</v>
      </c>
      <c r="AR41" s="203">
        <v>26.3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42.94</v>
      </c>
      <c r="L42" s="203">
        <v>33.950000000000003</v>
      </c>
      <c r="M42" s="203">
        <v>0</v>
      </c>
      <c r="N42" s="203">
        <v>29.26</v>
      </c>
      <c r="O42" s="203">
        <v>49.13</v>
      </c>
      <c r="P42" s="203">
        <v>66.7</v>
      </c>
      <c r="Q42" s="203">
        <v>2.91</v>
      </c>
      <c r="R42" s="203">
        <v>5.82</v>
      </c>
      <c r="S42" s="203">
        <v>0</v>
      </c>
      <c r="T42" s="203">
        <v>0</v>
      </c>
      <c r="U42" s="203">
        <v>278.16000000000003</v>
      </c>
      <c r="V42" s="203">
        <v>3.2</v>
      </c>
      <c r="W42" s="203">
        <v>11.07</v>
      </c>
      <c r="X42" s="203">
        <v>36.54</v>
      </c>
      <c r="Y42" s="203">
        <v>0</v>
      </c>
      <c r="Z42">
        <v>0</v>
      </c>
      <c r="AA42" s="203">
        <v>8</v>
      </c>
      <c r="AB42" s="203">
        <v>0</v>
      </c>
      <c r="AC42" s="203">
        <v>0</v>
      </c>
      <c r="AD42" s="203">
        <v>0</v>
      </c>
      <c r="AE42" s="203">
        <v>20.09</v>
      </c>
      <c r="AF42" s="203">
        <v>0</v>
      </c>
      <c r="AG42" s="203">
        <v>4.3499999999999996</v>
      </c>
      <c r="AH42" s="203">
        <v>0</v>
      </c>
      <c r="AI42" s="203">
        <v>48.45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33.950000000000003</v>
      </c>
      <c r="AQ42" s="203">
        <v>15.69</v>
      </c>
      <c r="AR42" s="203">
        <v>26.3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42.94</v>
      </c>
      <c r="L43" s="203">
        <v>33.950000000000003</v>
      </c>
      <c r="M43" s="203">
        <v>0</v>
      </c>
      <c r="N43" s="203">
        <v>29.26</v>
      </c>
      <c r="O43" s="203">
        <v>49.13</v>
      </c>
      <c r="P43" s="203">
        <v>66.7</v>
      </c>
      <c r="Q43" s="203">
        <v>2.91</v>
      </c>
      <c r="R43" s="203">
        <v>5.82</v>
      </c>
      <c r="S43" s="203">
        <v>0</v>
      </c>
      <c r="T43" s="203">
        <v>0</v>
      </c>
      <c r="U43" s="203">
        <v>278.16000000000003</v>
      </c>
      <c r="V43" s="203">
        <v>3.2</v>
      </c>
      <c r="W43" s="203">
        <v>11.07</v>
      </c>
      <c r="X43" s="203">
        <v>36.54</v>
      </c>
      <c r="Y43" s="203">
        <v>0</v>
      </c>
      <c r="Z43">
        <v>0</v>
      </c>
      <c r="AA43" s="203">
        <v>8</v>
      </c>
      <c r="AB43" s="203">
        <v>0</v>
      </c>
      <c r="AC43" s="203">
        <v>0</v>
      </c>
      <c r="AD43" s="203">
        <v>0</v>
      </c>
      <c r="AE43" s="203">
        <v>20.09</v>
      </c>
      <c r="AF43" s="203">
        <v>0</v>
      </c>
      <c r="AG43" s="203">
        <v>4.3499999999999996</v>
      </c>
      <c r="AH43" s="203">
        <v>0</v>
      </c>
      <c r="AI43" s="203">
        <v>48.45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33.950000000000003</v>
      </c>
      <c r="AQ43" s="203">
        <v>15.69</v>
      </c>
      <c r="AR43" s="203">
        <v>26.3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42.94</v>
      </c>
      <c r="L44" s="203">
        <v>33.950000000000003</v>
      </c>
      <c r="M44" s="203">
        <v>0</v>
      </c>
      <c r="N44" s="203">
        <v>29.26</v>
      </c>
      <c r="O44" s="203">
        <v>49.13</v>
      </c>
      <c r="P44" s="203">
        <v>66.7</v>
      </c>
      <c r="Q44" s="203">
        <v>2.91</v>
      </c>
      <c r="R44" s="203">
        <v>5.82</v>
      </c>
      <c r="S44" s="203">
        <v>0</v>
      </c>
      <c r="T44" s="203">
        <v>0</v>
      </c>
      <c r="U44" s="203">
        <v>278.16000000000003</v>
      </c>
      <c r="V44" s="203">
        <v>3.2</v>
      </c>
      <c r="W44" s="203">
        <v>11.07</v>
      </c>
      <c r="X44" s="203">
        <v>36.54</v>
      </c>
      <c r="Y44" s="203">
        <v>0</v>
      </c>
      <c r="Z44">
        <v>0</v>
      </c>
      <c r="AA44" s="203">
        <v>8</v>
      </c>
      <c r="AB44" s="203">
        <v>0</v>
      </c>
      <c r="AC44" s="203">
        <v>0</v>
      </c>
      <c r="AD44" s="203">
        <v>0</v>
      </c>
      <c r="AE44" s="203">
        <v>20.09</v>
      </c>
      <c r="AF44" s="203">
        <v>0</v>
      </c>
      <c r="AG44" s="203">
        <v>4.3499999999999996</v>
      </c>
      <c r="AH44" s="203">
        <v>0</v>
      </c>
      <c r="AI44" s="203">
        <v>48.45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33.950000000000003</v>
      </c>
      <c r="AQ44" s="203">
        <v>15.69</v>
      </c>
      <c r="AR44" s="203">
        <v>26.3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42.94</v>
      </c>
      <c r="L45" s="203">
        <v>33.950000000000003</v>
      </c>
      <c r="M45" s="203">
        <v>0</v>
      </c>
      <c r="N45" s="203">
        <v>29.26</v>
      </c>
      <c r="O45" s="203">
        <v>49.13</v>
      </c>
      <c r="P45" s="203">
        <v>66.7</v>
      </c>
      <c r="Q45" s="203">
        <v>2.91</v>
      </c>
      <c r="R45" s="203">
        <v>5.82</v>
      </c>
      <c r="S45" s="203">
        <v>0</v>
      </c>
      <c r="T45" s="203">
        <v>0</v>
      </c>
      <c r="U45" s="203">
        <v>278.16000000000003</v>
      </c>
      <c r="V45" s="203">
        <v>3.2</v>
      </c>
      <c r="W45" s="203">
        <v>11.07</v>
      </c>
      <c r="X45" s="203">
        <v>36.54</v>
      </c>
      <c r="Y45" s="203">
        <v>0</v>
      </c>
      <c r="Z45">
        <v>0</v>
      </c>
      <c r="AA45" s="203">
        <v>8</v>
      </c>
      <c r="AB45" s="203">
        <v>0</v>
      </c>
      <c r="AC45" s="203">
        <v>0</v>
      </c>
      <c r="AD45" s="203">
        <v>0</v>
      </c>
      <c r="AE45" s="203">
        <v>20.09</v>
      </c>
      <c r="AF45" s="203">
        <v>0</v>
      </c>
      <c r="AG45" s="203">
        <v>4.3499999999999996</v>
      </c>
      <c r="AH45" s="203">
        <v>0</v>
      </c>
      <c r="AI45" s="203">
        <v>48.45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33.950000000000003</v>
      </c>
      <c r="AQ45" s="203">
        <v>15.69</v>
      </c>
      <c r="AR45" s="203">
        <v>26.3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42.94</v>
      </c>
      <c r="L46" s="203">
        <v>33.950000000000003</v>
      </c>
      <c r="M46" s="203">
        <v>0</v>
      </c>
      <c r="N46" s="203">
        <v>29.26</v>
      </c>
      <c r="O46" s="203">
        <v>49.13</v>
      </c>
      <c r="P46" s="203">
        <v>66.7</v>
      </c>
      <c r="Q46" s="203">
        <v>2.91</v>
      </c>
      <c r="R46" s="203">
        <v>5.82</v>
      </c>
      <c r="S46" s="203">
        <v>0</v>
      </c>
      <c r="T46" s="203">
        <v>0</v>
      </c>
      <c r="U46" s="203">
        <v>278.16000000000003</v>
      </c>
      <c r="V46" s="203">
        <v>3.2</v>
      </c>
      <c r="W46" s="203">
        <v>11.07</v>
      </c>
      <c r="X46" s="203">
        <v>36.54</v>
      </c>
      <c r="Y46" s="203">
        <v>0</v>
      </c>
      <c r="Z46">
        <v>0</v>
      </c>
      <c r="AA46" s="203">
        <v>8</v>
      </c>
      <c r="AB46" s="203">
        <v>0</v>
      </c>
      <c r="AC46" s="203">
        <v>0</v>
      </c>
      <c r="AD46" s="203">
        <v>0</v>
      </c>
      <c r="AE46" s="203">
        <v>20.09</v>
      </c>
      <c r="AF46" s="203">
        <v>0</v>
      </c>
      <c r="AG46" s="203">
        <v>4.3499999999999996</v>
      </c>
      <c r="AH46" s="203">
        <v>0</v>
      </c>
      <c r="AI46" s="203">
        <v>48.45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33.950000000000003</v>
      </c>
      <c r="AQ46" s="203">
        <v>15.69</v>
      </c>
      <c r="AR46" s="203">
        <v>26.3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42.94</v>
      </c>
      <c r="L47" s="203">
        <v>33.950000000000003</v>
      </c>
      <c r="M47" s="203">
        <v>0</v>
      </c>
      <c r="N47" s="203">
        <v>29.26</v>
      </c>
      <c r="O47" s="203">
        <v>49.13</v>
      </c>
      <c r="P47" s="203">
        <v>66.7</v>
      </c>
      <c r="Q47" s="203">
        <v>2.91</v>
      </c>
      <c r="R47" s="203">
        <v>5.82</v>
      </c>
      <c r="S47" s="203">
        <v>0</v>
      </c>
      <c r="T47" s="203">
        <v>0</v>
      </c>
      <c r="U47" s="203">
        <v>278.16000000000003</v>
      </c>
      <c r="V47" s="203">
        <v>3.2</v>
      </c>
      <c r="W47" s="203">
        <v>11.07</v>
      </c>
      <c r="X47" s="203">
        <v>36.54</v>
      </c>
      <c r="Y47" s="203">
        <v>0</v>
      </c>
      <c r="Z47">
        <v>0</v>
      </c>
      <c r="AA47" s="203">
        <v>7.78</v>
      </c>
      <c r="AB47" s="203">
        <v>0</v>
      </c>
      <c r="AC47" s="203">
        <v>0</v>
      </c>
      <c r="AD47" s="203">
        <v>0</v>
      </c>
      <c r="AE47" s="203">
        <v>20.09</v>
      </c>
      <c r="AF47" s="203">
        <v>0</v>
      </c>
      <c r="AG47" s="203">
        <v>4.3499999999999996</v>
      </c>
      <c r="AH47" s="203">
        <v>0</v>
      </c>
      <c r="AI47" s="203">
        <v>48.45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33.950000000000003</v>
      </c>
      <c r="AQ47" s="203">
        <v>15.69</v>
      </c>
      <c r="AR47" s="203">
        <v>26.3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42.94</v>
      </c>
      <c r="L48" s="203">
        <v>33.950000000000003</v>
      </c>
      <c r="M48" s="203">
        <v>0</v>
      </c>
      <c r="N48" s="203">
        <v>29.26</v>
      </c>
      <c r="O48" s="203">
        <v>49.13</v>
      </c>
      <c r="P48" s="203">
        <v>66.7</v>
      </c>
      <c r="Q48" s="203">
        <v>2.91</v>
      </c>
      <c r="R48" s="203">
        <v>5.82</v>
      </c>
      <c r="S48" s="203">
        <v>0</v>
      </c>
      <c r="T48" s="203">
        <v>0</v>
      </c>
      <c r="U48" s="203">
        <v>278.16000000000003</v>
      </c>
      <c r="V48" s="203">
        <v>3.2</v>
      </c>
      <c r="W48" s="203">
        <v>11.07</v>
      </c>
      <c r="X48" s="203">
        <v>36.54</v>
      </c>
      <c r="Y48" s="203">
        <v>0</v>
      </c>
      <c r="Z48">
        <v>0</v>
      </c>
      <c r="AA48" s="203">
        <v>7.78</v>
      </c>
      <c r="AB48" s="203">
        <v>0</v>
      </c>
      <c r="AC48" s="203">
        <v>0</v>
      </c>
      <c r="AD48" s="203">
        <v>0</v>
      </c>
      <c r="AE48" s="203">
        <v>20.09</v>
      </c>
      <c r="AF48" s="203">
        <v>0</v>
      </c>
      <c r="AG48" s="203">
        <v>4.3499999999999996</v>
      </c>
      <c r="AH48" s="203">
        <v>0</v>
      </c>
      <c r="AI48" s="203">
        <v>48.45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33.950000000000003</v>
      </c>
      <c r="AQ48" s="203">
        <v>15.69</v>
      </c>
      <c r="AR48" s="203">
        <v>26.3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42.94</v>
      </c>
      <c r="L49" s="203">
        <v>33.950000000000003</v>
      </c>
      <c r="M49" s="203">
        <v>0</v>
      </c>
      <c r="N49" s="203">
        <v>29.26</v>
      </c>
      <c r="O49" s="203">
        <v>49.13</v>
      </c>
      <c r="P49" s="203">
        <v>66.7</v>
      </c>
      <c r="Q49" s="203">
        <v>2.91</v>
      </c>
      <c r="R49" s="203">
        <v>5.82</v>
      </c>
      <c r="S49" s="203">
        <v>0</v>
      </c>
      <c r="T49" s="203">
        <v>0</v>
      </c>
      <c r="U49" s="203">
        <v>278.16000000000003</v>
      </c>
      <c r="V49" s="203">
        <v>3.2</v>
      </c>
      <c r="W49" s="203">
        <v>11.07</v>
      </c>
      <c r="X49" s="203">
        <v>36.54</v>
      </c>
      <c r="Y49" s="203">
        <v>0</v>
      </c>
      <c r="Z49">
        <v>0</v>
      </c>
      <c r="AA49" s="203">
        <v>7.78</v>
      </c>
      <c r="AB49" s="203">
        <v>0</v>
      </c>
      <c r="AC49" s="203">
        <v>0</v>
      </c>
      <c r="AD49" s="203">
        <v>0</v>
      </c>
      <c r="AE49" s="203">
        <v>20.09</v>
      </c>
      <c r="AF49" s="203">
        <v>0</v>
      </c>
      <c r="AG49" s="203">
        <v>3.8</v>
      </c>
      <c r="AH49" s="203">
        <v>0</v>
      </c>
      <c r="AI49" s="203">
        <v>48.45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33.950000000000003</v>
      </c>
      <c r="AQ49" s="203">
        <v>15.69</v>
      </c>
      <c r="AR49" s="203">
        <v>26.3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42.94</v>
      </c>
      <c r="L50" s="203">
        <v>35</v>
      </c>
      <c r="M50" s="203">
        <v>0</v>
      </c>
      <c r="N50" s="203">
        <v>29.26</v>
      </c>
      <c r="O50" s="203">
        <v>49.13</v>
      </c>
      <c r="P50" s="203">
        <v>66.7</v>
      </c>
      <c r="Q50" s="203">
        <v>2.91</v>
      </c>
      <c r="R50" s="203">
        <v>5.82</v>
      </c>
      <c r="S50" s="203">
        <v>0</v>
      </c>
      <c r="T50" s="203">
        <v>0</v>
      </c>
      <c r="U50" s="203">
        <v>278.16000000000003</v>
      </c>
      <c r="V50" s="203">
        <v>3.2</v>
      </c>
      <c r="W50" s="203">
        <v>11.07</v>
      </c>
      <c r="X50" s="203">
        <v>36.54</v>
      </c>
      <c r="Y50" s="203">
        <v>0</v>
      </c>
      <c r="Z50">
        <v>0</v>
      </c>
      <c r="AA50" s="203">
        <v>7.78</v>
      </c>
      <c r="AB50" s="203">
        <v>0</v>
      </c>
      <c r="AC50" s="203">
        <v>0</v>
      </c>
      <c r="AD50" s="203">
        <v>0</v>
      </c>
      <c r="AE50" s="203">
        <v>20.09</v>
      </c>
      <c r="AF50" s="203">
        <v>0</v>
      </c>
      <c r="AG50" s="203">
        <v>3.6</v>
      </c>
      <c r="AH50" s="203">
        <v>0</v>
      </c>
      <c r="AI50" s="203">
        <v>48.45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33.950000000000003</v>
      </c>
      <c r="AQ50" s="203">
        <v>15.69</v>
      </c>
      <c r="AR50" s="203">
        <v>26.3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42.94</v>
      </c>
      <c r="L51" s="203">
        <v>33.950000000000003</v>
      </c>
      <c r="M51" s="203">
        <v>0</v>
      </c>
      <c r="N51" s="203">
        <v>29.26</v>
      </c>
      <c r="O51" s="203">
        <v>49.13</v>
      </c>
      <c r="P51" s="203">
        <v>66.7</v>
      </c>
      <c r="Q51" s="203">
        <v>2.91</v>
      </c>
      <c r="R51" s="203">
        <v>5.82</v>
      </c>
      <c r="S51" s="203">
        <v>0</v>
      </c>
      <c r="T51" s="203">
        <v>0</v>
      </c>
      <c r="U51" s="203">
        <v>278.16000000000003</v>
      </c>
      <c r="V51" s="203">
        <v>3.2</v>
      </c>
      <c r="W51" s="203">
        <v>11.07</v>
      </c>
      <c r="X51" s="203">
        <v>36.54</v>
      </c>
      <c r="Y51" s="203">
        <v>0</v>
      </c>
      <c r="Z51">
        <v>0</v>
      </c>
      <c r="AA51" s="203">
        <v>7.78</v>
      </c>
      <c r="AB51" s="203">
        <v>0</v>
      </c>
      <c r="AC51" s="203">
        <v>0</v>
      </c>
      <c r="AD51" s="203">
        <v>0</v>
      </c>
      <c r="AE51" s="203">
        <v>20.09</v>
      </c>
      <c r="AF51" s="203">
        <v>0</v>
      </c>
      <c r="AG51" s="203">
        <v>3.4</v>
      </c>
      <c r="AH51" s="203">
        <v>0</v>
      </c>
      <c r="AI51" s="203">
        <v>48.47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33.950000000000003</v>
      </c>
      <c r="AQ51" s="203">
        <v>15.69</v>
      </c>
      <c r="AR51" s="203">
        <v>26.3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42.94</v>
      </c>
      <c r="L52" s="203">
        <v>33.950000000000003</v>
      </c>
      <c r="M52" s="203">
        <v>0</v>
      </c>
      <c r="N52" s="203">
        <v>29.26</v>
      </c>
      <c r="O52" s="203">
        <v>49.13</v>
      </c>
      <c r="P52" s="203">
        <v>66.7</v>
      </c>
      <c r="Q52" s="203">
        <v>2.91</v>
      </c>
      <c r="R52" s="203">
        <v>5.82</v>
      </c>
      <c r="S52" s="203">
        <v>0</v>
      </c>
      <c r="T52" s="203">
        <v>0</v>
      </c>
      <c r="U52" s="203">
        <v>278.16000000000003</v>
      </c>
      <c r="V52" s="203">
        <v>3.2</v>
      </c>
      <c r="W52" s="203">
        <v>11.07</v>
      </c>
      <c r="X52" s="203">
        <v>36.54</v>
      </c>
      <c r="Y52" s="203">
        <v>0</v>
      </c>
      <c r="Z52">
        <v>0</v>
      </c>
      <c r="AA52" s="203">
        <v>7.78</v>
      </c>
      <c r="AB52" s="203">
        <v>0</v>
      </c>
      <c r="AC52" s="203">
        <v>0</v>
      </c>
      <c r="AD52" s="203">
        <v>0</v>
      </c>
      <c r="AE52" s="203">
        <v>20.09</v>
      </c>
      <c r="AF52" s="203">
        <v>0</v>
      </c>
      <c r="AG52" s="203">
        <v>3.4</v>
      </c>
      <c r="AH52" s="203">
        <v>0</v>
      </c>
      <c r="AI52" s="203">
        <v>48.47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33.950000000000003</v>
      </c>
      <c r="AQ52" s="203">
        <v>15.69</v>
      </c>
      <c r="AR52" s="203">
        <v>26.3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42.94</v>
      </c>
      <c r="L53" s="203">
        <v>33.950000000000003</v>
      </c>
      <c r="M53" s="203">
        <v>0</v>
      </c>
      <c r="N53" s="203">
        <v>29.26</v>
      </c>
      <c r="O53" s="203">
        <v>49.13</v>
      </c>
      <c r="P53" s="203">
        <v>66.7</v>
      </c>
      <c r="Q53" s="203">
        <v>2.91</v>
      </c>
      <c r="R53" s="203">
        <v>5.82</v>
      </c>
      <c r="S53" s="203">
        <v>0</v>
      </c>
      <c r="T53" s="203">
        <v>0</v>
      </c>
      <c r="U53" s="203">
        <v>278.16000000000003</v>
      </c>
      <c r="V53" s="203">
        <v>3.2</v>
      </c>
      <c r="W53" s="203">
        <v>11.07</v>
      </c>
      <c r="X53" s="203">
        <v>36.54</v>
      </c>
      <c r="Y53" s="203">
        <v>0</v>
      </c>
      <c r="Z53">
        <v>0</v>
      </c>
      <c r="AA53" s="203">
        <v>7.78</v>
      </c>
      <c r="AB53" s="203">
        <v>0</v>
      </c>
      <c r="AC53" s="203">
        <v>0</v>
      </c>
      <c r="AD53" s="203">
        <v>0</v>
      </c>
      <c r="AE53" s="203">
        <v>20.09</v>
      </c>
      <c r="AF53" s="203">
        <v>0</v>
      </c>
      <c r="AG53" s="203">
        <v>4</v>
      </c>
      <c r="AH53" s="203">
        <v>0</v>
      </c>
      <c r="AI53" s="203">
        <v>48.47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33.950000000000003</v>
      </c>
      <c r="AQ53" s="203">
        <v>15.69</v>
      </c>
      <c r="AR53" s="203">
        <v>26.3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42.94</v>
      </c>
      <c r="L54" s="203">
        <v>33.950000000000003</v>
      </c>
      <c r="M54" s="203">
        <v>0</v>
      </c>
      <c r="N54" s="203">
        <v>29.26</v>
      </c>
      <c r="O54" s="203">
        <v>49.13</v>
      </c>
      <c r="P54" s="203">
        <v>66.7</v>
      </c>
      <c r="Q54" s="203">
        <v>2.91</v>
      </c>
      <c r="R54" s="203">
        <v>5.82</v>
      </c>
      <c r="S54" s="203">
        <v>0</v>
      </c>
      <c r="T54" s="203">
        <v>0</v>
      </c>
      <c r="U54" s="203">
        <v>278.16000000000003</v>
      </c>
      <c r="V54" s="203">
        <v>3.2</v>
      </c>
      <c r="W54" s="203">
        <v>11.07</v>
      </c>
      <c r="X54" s="203">
        <v>36.54</v>
      </c>
      <c r="Y54" s="203">
        <v>0</v>
      </c>
      <c r="Z54">
        <v>0</v>
      </c>
      <c r="AA54" s="203">
        <v>7.78</v>
      </c>
      <c r="AB54" s="203">
        <v>0</v>
      </c>
      <c r="AC54" s="203">
        <v>0</v>
      </c>
      <c r="AD54" s="203">
        <v>0</v>
      </c>
      <c r="AE54" s="203">
        <v>20.09</v>
      </c>
      <c r="AF54" s="203">
        <v>0</v>
      </c>
      <c r="AG54" s="203">
        <v>4</v>
      </c>
      <c r="AH54" s="203">
        <v>0</v>
      </c>
      <c r="AI54" s="203">
        <v>48.47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33.950000000000003</v>
      </c>
      <c r="AQ54" s="203">
        <v>15.69</v>
      </c>
      <c r="AR54" s="203">
        <v>26.3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42.94</v>
      </c>
      <c r="L55" s="203">
        <v>33.950000000000003</v>
      </c>
      <c r="M55" s="203">
        <v>0</v>
      </c>
      <c r="N55" s="203">
        <v>29.26</v>
      </c>
      <c r="O55" s="203">
        <v>49.13</v>
      </c>
      <c r="P55" s="203">
        <v>66.7</v>
      </c>
      <c r="Q55" s="203">
        <v>2.91</v>
      </c>
      <c r="R55" s="203">
        <v>5.82</v>
      </c>
      <c r="S55" s="203">
        <v>0</v>
      </c>
      <c r="T55" s="203">
        <v>0</v>
      </c>
      <c r="U55" s="203">
        <v>278.16000000000003</v>
      </c>
      <c r="V55" s="203">
        <v>3.2</v>
      </c>
      <c r="W55" s="203">
        <v>11.07</v>
      </c>
      <c r="X55" s="203">
        <v>36.54</v>
      </c>
      <c r="Y55" s="203">
        <v>0</v>
      </c>
      <c r="Z55">
        <v>0</v>
      </c>
      <c r="AA55" s="203">
        <v>7.55</v>
      </c>
      <c r="AB55" s="203">
        <v>0</v>
      </c>
      <c r="AC55" s="203">
        <v>0</v>
      </c>
      <c r="AD55" s="203">
        <v>0</v>
      </c>
      <c r="AE55" s="203">
        <v>20.09</v>
      </c>
      <c r="AF55" s="203">
        <v>0</v>
      </c>
      <c r="AG55" s="203">
        <v>4</v>
      </c>
      <c r="AH55" s="203">
        <v>0</v>
      </c>
      <c r="AI55" s="203">
        <v>48.47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33.950000000000003</v>
      </c>
      <c r="AQ55" s="203">
        <v>15.69</v>
      </c>
      <c r="AR55" s="203">
        <v>26.3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42.94</v>
      </c>
      <c r="L56" s="203">
        <v>33.950000000000003</v>
      </c>
      <c r="M56" s="203">
        <v>0</v>
      </c>
      <c r="N56" s="203">
        <v>29.26</v>
      </c>
      <c r="O56" s="203">
        <v>49.13</v>
      </c>
      <c r="P56" s="203">
        <v>66.7</v>
      </c>
      <c r="Q56" s="203">
        <v>2.91</v>
      </c>
      <c r="R56" s="203">
        <v>5.82</v>
      </c>
      <c r="S56" s="203">
        <v>0</v>
      </c>
      <c r="T56" s="203">
        <v>0</v>
      </c>
      <c r="U56" s="203">
        <v>278.16000000000003</v>
      </c>
      <c r="V56" s="203">
        <v>3.2</v>
      </c>
      <c r="W56" s="203">
        <v>11.07</v>
      </c>
      <c r="X56" s="203">
        <v>36.54</v>
      </c>
      <c r="Y56" s="203">
        <v>0</v>
      </c>
      <c r="Z56">
        <v>0</v>
      </c>
      <c r="AA56" s="203">
        <v>7.55</v>
      </c>
      <c r="AB56" s="203">
        <v>0</v>
      </c>
      <c r="AC56" s="203">
        <v>0</v>
      </c>
      <c r="AD56" s="203">
        <v>0</v>
      </c>
      <c r="AE56" s="203">
        <v>20.09</v>
      </c>
      <c r="AF56" s="203">
        <v>0</v>
      </c>
      <c r="AG56" s="203">
        <v>4</v>
      </c>
      <c r="AH56" s="203">
        <v>0</v>
      </c>
      <c r="AI56" s="203">
        <v>48.47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33.950000000000003</v>
      </c>
      <c r="AQ56" s="203">
        <v>15.69</v>
      </c>
      <c r="AR56" s="203">
        <v>26.3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43.69</v>
      </c>
      <c r="L57" s="203">
        <v>33.950000000000003</v>
      </c>
      <c r="M57" s="203">
        <v>0</v>
      </c>
      <c r="N57" s="203">
        <v>29.26</v>
      </c>
      <c r="O57" s="203">
        <v>49.13</v>
      </c>
      <c r="P57" s="203">
        <v>66.7</v>
      </c>
      <c r="Q57" s="203">
        <v>2.82</v>
      </c>
      <c r="R57" s="203">
        <v>5.65</v>
      </c>
      <c r="S57" s="203">
        <v>0</v>
      </c>
      <c r="T57" s="203">
        <v>0</v>
      </c>
      <c r="U57" s="203">
        <v>278.16000000000003</v>
      </c>
      <c r="V57" s="203">
        <v>3.2</v>
      </c>
      <c r="W57" s="203">
        <v>11.07</v>
      </c>
      <c r="X57" s="203">
        <v>36.54</v>
      </c>
      <c r="Y57" s="203">
        <v>0</v>
      </c>
      <c r="Z57">
        <v>0</v>
      </c>
      <c r="AA57" s="203">
        <v>7.55</v>
      </c>
      <c r="AB57" s="203">
        <v>0</v>
      </c>
      <c r="AC57" s="203">
        <v>0</v>
      </c>
      <c r="AD57" s="203">
        <v>0</v>
      </c>
      <c r="AE57" s="203">
        <v>20.09</v>
      </c>
      <c r="AF57" s="203">
        <v>0</v>
      </c>
      <c r="AG57" s="203">
        <v>4</v>
      </c>
      <c r="AH57" s="203">
        <v>0</v>
      </c>
      <c r="AI57" s="203">
        <v>48.47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33.950000000000003</v>
      </c>
      <c r="AQ57" s="203">
        <v>17.25</v>
      </c>
      <c r="AR57" s="203">
        <v>26.3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43.69</v>
      </c>
      <c r="L58" s="203">
        <v>33.950000000000003</v>
      </c>
      <c r="M58" s="203">
        <v>0</v>
      </c>
      <c r="N58" s="203">
        <v>29.26</v>
      </c>
      <c r="O58" s="203">
        <v>49.13</v>
      </c>
      <c r="P58" s="203">
        <v>66.7</v>
      </c>
      <c r="Q58" s="203">
        <v>2.82</v>
      </c>
      <c r="R58" s="203">
        <v>5.65</v>
      </c>
      <c r="S58" s="203">
        <v>0</v>
      </c>
      <c r="T58" s="203">
        <v>0</v>
      </c>
      <c r="U58" s="203">
        <v>278.16000000000003</v>
      </c>
      <c r="V58" s="203">
        <v>3.2</v>
      </c>
      <c r="W58" s="203">
        <v>11.07</v>
      </c>
      <c r="X58" s="203">
        <v>36.54</v>
      </c>
      <c r="Y58" s="203">
        <v>0</v>
      </c>
      <c r="Z58">
        <v>0</v>
      </c>
      <c r="AA58" s="203">
        <v>7.55</v>
      </c>
      <c r="AB58" s="203">
        <v>0</v>
      </c>
      <c r="AC58" s="203">
        <v>0</v>
      </c>
      <c r="AD58" s="203">
        <v>0</v>
      </c>
      <c r="AE58" s="203">
        <v>20.09</v>
      </c>
      <c r="AF58" s="203">
        <v>0</v>
      </c>
      <c r="AG58" s="203">
        <v>4</v>
      </c>
      <c r="AH58" s="203">
        <v>0</v>
      </c>
      <c r="AI58" s="203">
        <v>48.47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33.950000000000003</v>
      </c>
      <c r="AQ58" s="203">
        <v>17.25</v>
      </c>
      <c r="AR58" s="203">
        <v>26.3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43.65</v>
      </c>
      <c r="L59" s="203">
        <v>31.3</v>
      </c>
      <c r="M59" s="203">
        <v>0</v>
      </c>
      <c r="N59" s="203">
        <v>29.26</v>
      </c>
      <c r="O59" s="203">
        <v>49.13</v>
      </c>
      <c r="P59" s="203">
        <v>66.7</v>
      </c>
      <c r="Q59" s="203">
        <v>2.91</v>
      </c>
      <c r="R59" s="203">
        <v>5.82</v>
      </c>
      <c r="S59" s="203">
        <v>0</v>
      </c>
      <c r="T59" s="203">
        <v>0</v>
      </c>
      <c r="U59" s="203">
        <v>278.16000000000003</v>
      </c>
      <c r="V59" s="203">
        <v>3.2</v>
      </c>
      <c r="W59" s="203">
        <v>11.07</v>
      </c>
      <c r="X59" s="203">
        <v>36.54</v>
      </c>
      <c r="Y59" s="203">
        <v>0</v>
      </c>
      <c r="Z59">
        <v>0</v>
      </c>
      <c r="AA59" s="203">
        <v>7.55</v>
      </c>
      <c r="AB59" s="203">
        <v>0</v>
      </c>
      <c r="AC59" s="203">
        <v>0</v>
      </c>
      <c r="AD59" s="203">
        <v>0</v>
      </c>
      <c r="AE59" s="203">
        <v>20.09</v>
      </c>
      <c r="AF59" s="203">
        <v>0</v>
      </c>
      <c r="AG59" s="203">
        <v>4</v>
      </c>
      <c r="AH59" s="203">
        <v>0</v>
      </c>
      <c r="AI59" s="203">
        <v>48.47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33.950000000000003</v>
      </c>
      <c r="AQ59" s="203">
        <v>17.25</v>
      </c>
      <c r="AR59" s="203">
        <v>26.3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43.65</v>
      </c>
      <c r="L60" s="203">
        <v>33.26</v>
      </c>
      <c r="M60" s="203">
        <v>0</v>
      </c>
      <c r="N60" s="203">
        <v>29.26</v>
      </c>
      <c r="O60" s="203">
        <v>49.13</v>
      </c>
      <c r="P60" s="203">
        <v>66.7</v>
      </c>
      <c r="Q60" s="203">
        <v>2.91</v>
      </c>
      <c r="R60" s="203">
        <v>5.82</v>
      </c>
      <c r="S60" s="203">
        <v>0</v>
      </c>
      <c r="T60" s="203">
        <v>0</v>
      </c>
      <c r="U60" s="203">
        <v>278.16000000000003</v>
      </c>
      <c r="V60" s="203">
        <v>3.2</v>
      </c>
      <c r="W60" s="203">
        <v>11.07</v>
      </c>
      <c r="X60" s="203">
        <v>36.54</v>
      </c>
      <c r="Y60" s="203">
        <v>0</v>
      </c>
      <c r="Z60">
        <v>0</v>
      </c>
      <c r="AA60" s="203">
        <v>7.55</v>
      </c>
      <c r="AB60" s="203">
        <v>0</v>
      </c>
      <c r="AC60" s="203">
        <v>0</v>
      </c>
      <c r="AD60" s="203">
        <v>0</v>
      </c>
      <c r="AE60" s="203">
        <v>20.09</v>
      </c>
      <c r="AF60" s="203">
        <v>0</v>
      </c>
      <c r="AG60" s="203">
        <v>3.8</v>
      </c>
      <c r="AH60" s="203">
        <v>0</v>
      </c>
      <c r="AI60" s="203">
        <v>48.47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33.950000000000003</v>
      </c>
      <c r="AQ60" s="203">
        <v>17.25</v>
      </c>
      <c r="AR60" s="203">
        <v>26.3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43.65</v>
      </c>
      <c r="L61" s="203">
        <v>33.950000000000003</v>
      </c>
      <c r="M61" s="203">
        <v>0</v>
      </c>
      <c r="N61" s="203">
        <v>29.26</v>
      </c>
      <c r="O61" s="203">
        <v>49.13</v>
      </c>
      <c r="P61" s="203">
        <v>66.7</v>
      </c>
      <c r="Q61" s="203">
        <v>2.91</v>
      </c>
      <c r="R61" s="203">
        <v>5.82</v>
      </c>
      <c r="S61" s="203">
        <v>0</v>
      </c>
      <c r="T61" s="203">
        <v>0</v>
      </c>
      <c r="U61" s="203">
        <v>278.16000000000003</v>
      </c>
      <c r="V61" s="203">
        <v>3.2</v>
      </c>
      <c r="W61" s="203">
        <v>11.07</v>
      </c>
      <c r="X61" s="203">
        <v>36.54</v>
      </c>
      <c r="Y61" s="203">
        <v>0</v>
      </c>
      <c r="Z61">
        <v>0</v>
      </c>
      <c r="AA61" s="203">
        <v>7.55</v>
      </c>
      <c r="AB61" s="203">
        <v>0</v>
      </c>
      <c r="AC61" s="203">
        <v>0</v>
      </c>
      <c r="AD61" s="203">
        <v>0</v>
      </c>
      <c r="AE61" s="203">
        <v>20.09</v>
      </c>
      <c r="AF61" s="203">
        <v>0</v>
      </c>
      <c r="AG61" s="203">
        <v>3.8</v>
      </c>
      <c r="AH61" s="203">
        <v>0</v>
      </c>
      <c r="AI61" s="203">
        <v>48.47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33.950000000000003</v>
      </c>
      <c r="AQ61" s="203">
        <v>17.25</v>
      </c>
      <c r="AR61" s="203">
        <v>26.3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43.65</v>
      </c>
      <c r="L62" s="203">
        <v>33.950000000000003</v>
      </c>
      <c r="M62" s="203">
        <v>0</v>
      </c>
      <c r="N62" s="203">
        <v>29.26</v>
      </c>
      <c r="O62" s="203">
        <v>49.13</v>
      </c>
      <c r="P62" s="203">
        <v>66.7</v>
      </c>
      <c r="Q62" s="203">
        <v>2.91</v>
      </c>
      <c r="R62" s="203">
        <v>5.82</v>
      </c>
      <c r="S62" s="203">
        <v>0</v>
      </c>
      <c r="T62" s="203">
        <v>0</v>
      </c>
      <c r="U62" s="203">
        <v>278.16000000000003</v>
      </c>
      <c r="V62" s="203">
        <v>3.52</v>
      </c>
      <c r="W62" s="203">
        <v>11.07</v>
      </c>
      <c r="X62" s="203">
        <v>36.54</v>
      </c>
      <c r="Y62" s="203">
        <v>0</v>
      </c>
      <c r="Z62">
        <v>0</v>
      </c>
      <c r="AA62" s="203">
        <v>7.55</v>
      </c>
      <c r="AB62" s="203">
        <v>0</v>
      </c>
      <c r="AC62" s="203">
        <v>0</v>
      </c>
      <c r="AD62" s="203">
        <v>0</v>
      </c>
      <c r="AE62" s="203">
        <v>20.09</v>
      </c>
      <c r="AF62" s="203">
        <v>0</v>
      </c>
      <c r="AG62" s="203">
        <v>3.8</v>
      </c>
      <c r="AH62" s="203">
        <v>0</v>
      </c>
      <c r="AI62" s="203">
        <v>48.47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68.8</v>
      </c>
      <c r="AQ62" s="203">
        <v>17.25</v>
      </c>
      <c r="AR62" s="203">
        <v>26.3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43.65</v>
      </c>
      <c r="L63" s="203">
        <v>33.950000000000003</v>
      </c>
      <c r="M63" s="203">
        <v>0</v>
      </c>
      <c r="N63" s="203">
        <v>29.26</v>
      </c>
      <c r="O63" s="203">
        <v>49.13</v>
      </c>
      <c r="P63" s="203">
        <v>66.7</v>
      </c>
      <c r="Q63" s="203">
        <v>2.91</v>
      </c>
      <c r="R63" s="203">
        <v>5.82</v>
      </c>
      <c r="S63" s="203">
        <v>0</v>
      </c>
      <c r="T63" s="203">
        <v>0</v>
      </c>
      <c r="U63" s="203">
        <v>278.16000000000003</v>
      </c>
      <c r="V63" s="203">
        <v>3.52</v>
      </c>
      <c r="W63" s="203">
        <v>11.07</v>
      </c>
      <c r="X63" s="203">
        <v>36.54</v>
      </c>
      <c r="Y63" s="203">
        <v>0</v>
      </c>
      <c r="Z63">
        <v>0</v>
      </c>
      <c r="AA63" s="203">
        <v>7.55</v>
      </c>
      <c r="AB63" s="203">
        <v>0</v>
      </c>
      <c r="AC63" s="203">
        <v>0</v>
      </c>
      <c r="AD63" s="203">
        <v>0</v>
      </c>
      <c r="AE63" s="203">
        <v>20.09</v>
      </c>
      <c r="AF63" s="203">
        <v>0</v>
      </c>
      <c r="AG63" s="203">
        <v>3.8</v>
      </c>
      <c r="AH63" s="203">
        <v>0</v>
      </c>
      <c r="AI63" s="203">
        <v>48.47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68.8</v>
      </c>
      <c r="AQ63" s="203">
        <v>17.25</v>
      </c>
      <c r="AR63" s="203">
        <v>26.3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43.65</v>
      </c>
      <c r="L64" s="203">
        <v>33.950000000000003</v>
      </c>
      <c r="M64" s="203">
        <v>0</v>
      </c>
      <c r="N64" s="203">
        <v>29.26</v>
      </c>
      <c r="O64" s="203">
        <v>49.13</v>
      </c>
      <c r="P64" s="203">
        <v>66.7</v>
      </c>
      <c r="Q64" s="203">
        <v>2.91</v>
      </c>
      <c r="R64" s="203">
        <v>5.82</v>
      </c>
      <c r="S64" s="203">
        <v>0</v>
      </c>
      <c r="T64" s="203">
        <v>0</v>
      </c>
      <c r="U64" s="203">
        <v>278.16000000000003</v>
      </c>
      <c r="V64" s="203">
        <v>3.52</v>
      </c>
      <c r="W64" s="203">
        <v>11.07</v>
      </c>
      <c r="X64" s="203">
        <v>36.54</v>
      </c>
      <c r="Y64" s="203">
        <v>0</v>
      </c>
      <c r="Z64">
        <v>0</v>
      </c>
      <c r="AA64" s="203">
        <v>7.55</v>
      </c>
      <c r="AB64" s="203">
        <v>0</v>
      </c>
      <c r="AC64" s="203">
        <v>0</v>
      </c>
      <c r="AD64" s="203">
        <v>0</v>
      </c>
      <c r="AE64" s="203">
        <v>20.09</v>
      </c>
      <c r="AF64" s="203">
        <v>0</v>
      </c>
      <c r="AG64" s="203">
        <v>3.4</v>
      </c>
      <c r="AH64" s="203">
        <v>0</v>
      </c>
      <c r="AI64" s="203">
        <v>48.47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68.8</v>
      </c>
      <c r="AQ64" s="203">
        <v>17.25</v>
      </c>
      <c r="AR64" s="203">
        <v>26.3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43.65</v>
      </c>
      <c r="L65" s="203">
        <v>62.81</v>
      </c>
      <c r="M65" s="203">
        <v>0</v>
      </c>
      <c r="N65" s="203">
        <v>29.26</v>
      </c>
      <c r="O65" s="203">
        <v>49.13</v>
      </c>
      <c r="P65" s="203">
        <v>66.7</v>
      </c>
      <c r="Q65" s="203">
        <v>5.07</v>
      </c>
      <c r="R65" s="203">
        <v>10.45</v>
      </c>
      <c r="S65" s="203">
        <v>0</v>
      </c>
      <c r="T65" s="203">
        <v>0</v>
      </c>
      <c r="U65" s="203">
        <v>278.16000000000003</v>
      </c>
      <c r="V65" s="203">
        <v>3.52</v>
      </c>
      <c r="W65" s="203">
        <v>11.07</v>
      </c>
      <c r="X65" s="203">
        <v>36.54</v>
      </c>
      <c r="Y65" s="203">
        <v>0</v>
      </c>
      <c r="Z65">
        <v>0</v>
      </c>
      <c r="AA65" s="203">
        <v>7.55</v>
      </c>
      <c r="AB65" s="203">
        <v>0</v>
      </c>
      <c r="AC65" s="203">
        <v>0</v>
      </c>
      <c r="AD65" s="203">
        <v>0</v>
      </c>
      <c r="AE65" s="203">
        <v>20.09</v>
      </c>
      <c r="AF65" s="203">
        <v>0</v>
      </c>
      <c r="AG65" s="203">
        <v>3.4</v>
      </c>
      <c r="AH65" s="203">
        <v>0</v>
      </c>
      <c r="AI65" s="203">
        <v>48.47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68.8</v>
      </c>
      <c r="AQ65" s="203">
        <v>17.25</v>
      </c>
      <c r="AR65" s="203">
        <v>26.3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43.65</v>
      </c>
      <c r="L66" s="203">
        <v>62.81</v>
      </c>
      <c r="M66" s="203">
        <v>0</v>
      </c>
      <c r="N66" s="203">
        <v>29.26</v>
      </c>
      <c r="O66" s="203">
        <v>49.13</v>
      </c>
      <c r="P66" s="203">
        <v>66.7</v>
      </c>
      <c r="Q66" s="203">
        <v>5.07</v>
      </c>
      <c r="R66" s="203">
        <v>10.45</v>
      </c>
      <c r="S66" s="203">
        <v>0</v>
      </c>
      <c r="T66" s="203">
        <v>0</v>
      </c>
      <c r="U66" s="203">
        <v>278.16000000000003</v>
      </c>
      <c r="V66" s="203">
        <v>3.52</v>
      </c>
      <c r="W66" s="203">
        <v>11.07</v>
      </c>
      <c r="X66" s="203">
        <v>36.54</v>
      </c>
      <c r="Y66" s="203">
        <v>0</v>
      </c>
      <c r="Z66">
        <v>0</v>
      </c>
      <c r="AA66" s="203">
        <v>7.55</v>
      </c>
      <c r="AB66" s="203">
        <v>0</v>
      </c>
      <c r="AC66" s="203">
        <v>0</v>
      </c>
      <c r="AD66" s="203">
        <v>0</v>
      </c>
      <c r="AE66" s="203">
        <v>20.09</v>
      </c>
      <c r="AF66" s="203">
        <v>0</v>
      </c>
      <c r="AG66" s="203">
        <v>3.4</v>
      </c>
      <c r="AH66" s="203">
        <v>0</v>
      </c>
      <c r="AI66" s="203">
        <v>48.47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68.8</v>
      </c>
      <c r="AQ66" s="203">
        <v>17.25</v>
      </c>
      <c r="AR66" s="203">
        <v>26.3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43.65</v>
      </c>
      <c r="L67" s="203">
        <v>62.81</v>
      </c>
      <c r="M67" s="203">
        <v>0</v>
      </c>
      <c r="N67" s="203">
        <v>29.26</v>
      </c>
      <c r="O67" s="203">
        <v>49.13</v>
      </c>
      <c r="P67" s="203">
        <v>66.7</v>
      </c>
      <c r="Q67" s="203">
        <v>5.07</v>
      </c>
      <c r="R67" s="203">
        <v>10.45</v>
      </c>
      <c r="S67" s="203">
        <v>0</v>
      </c>
      <c r="T67" s="203">
        <v>0</v>
      </c>
      <c r="U67" s="203">
        <v>278.16000000000003</v>
      </c>
      <c r="V67" s="203">
        <v>3.52</v>
      </c>
      <c r="W67" s="203">
        <v>11.07</v>
      </c>
      <c r="X67" s="203">
        <v>36.54</v>
      </c>
      <c r="Y67" s="203">
        <v>0</v>
      </c>
      <c r="Z67">
        <v>0</v>
      </c>
      <c r="AA67" s="203">
        <v>7.55</v>
      </c>
      <c r="AB67" s="203">
        <v>0</v>
      </c>
      <c r="AC67" s="203">
        <v>0</v>
      </c>
      <c r="AD67" s="203">
        <v>0</v>
      </c>
      <c r="AE67" s="203">
        <v>20.09</v>
      </c>
      <c r="AF67" s="203">
        <v>0</v>
      </c>
      <c r="AG67" s="203">
        <v>3.4</v>
      </c>
      <c r="AH67" s="203">
        <v>0</v>
      </c>
      <c r="AI67" s="203">
        <v>48.47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68.8</v>
      </c>
      <c r="AQ67" s="203">
        <v>17.25</v>
      </c>
      <c r="AR67" s="203">
        <v>26.3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78.72</v>
      </c>
      <c r="L68" s="203">
        <v>62.81</v>
      </c>
      <c r="M68" s="203">
        <v>0</v>
      </c>
      <c r="N68" s="203">
        <v>29.26</v>
      </c>
      <c r="O68" s="203">
        <v>49.13</v>
      </c>
      <c r="P68" s="203">
        <v>66.7</v>
      </c>
      <c r="Q68" s="203">
        <v>5.07</v>
      </c>
      <c r="R68" s="203">
        <v>10.45</v>
      </c>
      <c r="S68" s="203">
        <v>0</v>
      </c>
      <c r="T68" s="203">
        <v>0</v>
      </c>
      <c r="U68" s="203">
        <v>278.16000000000003</v>
      </c>
      <c r="V68" s="203">
        <v>3.52</v>
      </c>
      <c r="W68" s="203">
        <v>11.07</v>
      </c>
      <c r="X68" s="203">
        <v>36.54</v>
      </c>
      <c r="Y68" s="203">
        <v>0</v>
      </c>
      <c r="Z68">
        <v>0</v>
      </c>
      <c r="AA68" s="203">
        <v>7.55</v>
      </c>
      <c r="AB68" s="203">
        <v>0</v>
      </c>
      <c r="AC68" s="203">
        <v>0</v>
      </c>
      <c r="AD68" s="203">
        <v>0</v>
      </c>
      <c r="AE68" s="203">
        <v>20.09</v>
      </c>
      <c r="AF68" s="203">
        <v>0</v>
      </c>
      <c r="AG68" s="203">
        <v>3.4</v>
      </c>
      <c r="AH68" s="203">
        <v>0</v>
      </c>
      <c r="AI68" s="203">
        <v>48.47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68.8</v>
      </c>
      <c r="AQ68" s="203">
        <v>17.25</v>
      </c>
      <c r="AR68" s="203">
        <v>26.3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79.63</v>
      </c>
      <c r="L69" s="203">
        <v>62.81</v>
      </c>
      <c r="M69" s="203">
        <v>0</v>
      </c>
      <c r="N69" s="203">
        <v>29.26</v>
      </c>
      <c r="O69" s="203">
        <v>49.13</v>
      </c>
      <c r="P69" s="203">
        <v>66.7</v>
      </c>
      <c r="Q69" s="203">
        <v>5.07</v>
      </c>
      <c r="R69" s="203">
        <v>10.45</v>
      </c>
      <c r="S69" s="203">
        <v>0</v>
      </c>
      <c r="T69" s="203">
        <v>0</v>
      </c>
      <c r="U69" s="203">
        <v>278.16000000000003</v>
      </c>
      <c r="V69" s="203">
        <v>3.52</v>
      </c>
      <c r="W69" s="203">
        <v>11.07</v>
      </c>
      <c r="X69" s="203">
        <v>36.54</v>
      </c>
      <c r="Y69" s="203">
        <v>0</v>
      </c>
      <c r="Z69">
        <v>0</v>
      </c>
      <c r="AA69" s="203">
        <v>7.55</v>
      </c>
      <c r="AB69" s="203">
        <v>0</v>
      </c>
      <c r="AC69" s="203">
        <v>0</v>
      </c>
      <c r="AD69" s="203">
        <v>0</v>
      </c>
      <c r="AE69" s="203">
        <v>20.09</v>
      </c>
      <c r="AF69" s="203">
        <v>0</v>
      </c>
      <c r="AG69" s="203">
        <v>3.4</v>
      </c>
      <c r="AH69" s="203">
        <v>0</v>
      </c>
      <c r="AI69" s="203">
        <v>48.47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68.8</v>
      </c>
      <c r="AQ69" s="203">
        <v>17.25</v>
      </c>
      <c r="AR69" s="203">
        <v>26.3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79.63</v>
      </c>
      <c r="L70" s="203">
        <v>62.81</v>
      </c>
      <c r="M70" s="203">
        <v>0</v>
      </c>
      <c r="N70" s="203">
        <v>29.26</v>
      </c>
      <c r="O70" s="203">
        <v>49.13</v>
      </c>
      <c r="P70" s="203">
        <v>66.7</v>
      </c>
      <c r="Q70" s="203">
        <v>5.07</v>
      </c>
      <c r="R70" s="203">
        <v>10.45</v>
      </c>
      <c r="S70" s="203">
        <v>0</v>
      </c>
      <c r="T70" s="203">
        <v>0</v>
      </c>
      <c r="U70" s="203">
        <v>278.16000000000003</v>
      </c>
      <c r="V70" s="203">
        <v>3.52</v>
      </c>
      <c r="W70" s="203">
        <v>11.07</v>
      </c>
      <c r="X70" s="203">
        <v>36.54</v>
      </c>
      <c r="Y70" s="203">
        <v>0</v>
      </c>
      <c r="Z70">
        <v>0</v>
      </c>
      <c r="AA70" s="203">
        <v>7.55</v>
      </c>
      <c r="AB70" s="203">
        <v>0</v>
      </c>
      <c r="AC70" s="203">
        <v>0</v>
      </c>
      <c r="AD70" s="203">
        <v>0</v>
      </c>
      <c r="AE70" s="203">
        <v>20.09</v>
      </c>
      <c r="AF70" s="203">
        <v>0</v>
      </c>
      <c r="AG70" s="203">
        <v>3.4</v>
      </c>
      <c r="AH70" s="203">
        <v>0</v>
      </c>
      <c r="AI70" s="203">
        <v>48.47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68.8</v>
      </c>
      <c r="AQ70" s="203">
        <v>17.25</v>
      </c>
      <c r="AR70" s="203">
        <v>24.1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79.63</v>
      </c>
      <c r="L71" s="203">
        <v>62.81</v>
      </c>
      <c r="M71" s="203">
        <v>0</v>
      </c>
      <c r="N71" s="203">
        <v>29.26</v>
      </c>
      <c r="O71" s="203">
        <v>49.13</v>
      </c>
      <c r="P71" s="203">
        <v>63.82</v>
      </c>
      <c r="Q71" s="203">
        <v>5.07</v>
      </c>
      <c r="R71" s="203">
        <v>10.45</v>
      </c>
      <c r="S71" s="203">
        <v>0</v>
      </c>
      <c r="T71" s="203">
        <v>0</v>
      </c>
      <c r="U71" s="203">
        <v>278.16000000000003</v>
      </c>
      <c r="V71" s="203">
        <v>3.52</v>
      </c>
      <c r="W71" s="203">
        <v>11.07</v>
      </c>
      <c r="X71" s="203">
        <v>36.54</v>
      </c>
      <c r="Y71" s="203">
        <v>0</v>
      </c>
      <c r="Z71">
        <v>0</v>
      </c>
      <c r="AA71" s="203">
        <v>7.55</v>
      </c>
      <c r="AB71" s="203">
        <v>0</v>
      </c>
      <c r="AC71" s="203">
        <v>0</v>
      </c>
      <c r="AD71" s="203">
        <v>0</v>
      </c>
      <c r="AE71" s="203">
        <v>20.09</v>
      </c>
      <c r="AF71" s="203">
        <v>0</v>
      </c>
      <c r="AG71" s="203">
        <v>3.4</v>
      </c>
      <c r="AH71" s="203">
        <v>0</v>
      </c>
      <c r="AI71" s="203">
        <v>48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68.8</v>
      </c>
      <c r="AQ71" s="203">
        <v>17.25</v>
      </c>
      <c r="AR71" s="203">
        <v>20.239999999999998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79.63</v>
      </c>
      <c r="L72" s="203">
        <v>62.81</v>
      </c>
      <c r="M72" s="203">
        <v>0</v>
      </c>
      <c r="N72" s="203">
        <v>29.26</v>
      </c>
      <c r="O72" s="203">
        <v>49.13</v>
      </c>
      <c r="P72" s="203">
        <v>63.82</v>
      </c>
      <c r="Q72" s="203">
        <v>5.07</v>
      </c>
      <c r="R72" s="203">
        <v>10.45</v>
      </c>
      <c r="S72" s="203">
        <v>0</v>
      </c>
      <c r="T72" s="203">
        <v>0</v>
      </c>
      <c r="U72" s="203">
        <v>278.16000000000003</v>
      </c>
      <c r="V72" s="203">
        <v>3.52</v>
      </c>
      <c r="W72" s="203">
        <v>11.07</v>
      </c>
      <c r="X72" s="203">
        <v>36.54</v>
      </c>
      <c r="Y72" s="203">
        <v>0</v>
      </c>
      <c r="Z72">
        <v>0</v>
      </c>
      <c r="AA72" s="203">
        <v>7.55</v>
      </c>
      <c r="AB72" s="203">
        <v>0</v>
      </c>
      <c r="AC72" s="203">
        <v>0</v>
      </c>
      <c r="AD72" s="203">
        <v>0</v>
      </c>
      <c r="AE72" s="203">
        <v>20.09</v>
      </c>
      <c r="AF72" s="203">
        <v>0</v>
      </c>
      <c r="AG72" s="203">
        <v>3.4</v>
      </c>
      <c r="AH72" s="203">
        <v>0</v>
      </c>
      <c r="AI72" s="203">
        <v>48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68.8</v>
      </c>
      <c r="AQ72" s="203">
        <v>17.25</v>
      </c>
      <c r="AR72" s="203">
        <v>9.15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79.63</v>
      </c>
      <c r="L73" s="203">
        <v>62.81</v>
      </c>
      <c r="M73" s="203">
        <v>0</v>
      </c>
      <c r="N73" s="203">
        <v>29.26</v>
      </c>
      <c r="O73" s="203">
        <v>49.13</v>
      </c>
      <c r="P73" s="203">
        <v>63.82</v>
      </c>
      <c r="Q73" s="203">
        <v>5.07</v>
      </c>
      <c r="R73" s="203">
        <v>10.45</v>
      </c>
      <c r="S73" s="203">
        <v>0</v>
      </c>
      <c r="T73" s="203">
        <v>0</v>
      </c>
      <c r="U73" s="203">
        <v>278.16000000000003</v>
      </c>
      <c r="V73" s="203">
        <v>3.52</v>
      </c>
      <c r="W73" s="203">
        <v>11.07</v>
      </c>
      <c r="X73" s="203">
        <v>36.54</v>
      </c>
      <c r="Y73" s="203">
        <v>0</v>
      </c>
      <c r="Z73">
        <v>0</v>
      </c>
      <c r="AA73" s="203">
        <v>7.55</v>
      </c>
      <c r="AB73" s="203">
        <v>0</v>
      </c>
      <c r="AC73" s="203">
        <v>0</v>
      </c>
      <c r="AD73" s="203">
        <v>0</v>
      </c>
      <c r="AE73" s="203">
        <v>20.09</v>
      </c>
      <c r="AF73" s="203">
        <v>0</v>
      </c>
      <c r="AG73" s="203">
        <v>3.4</v>
      </c>
      <c r="AH73" s="203">
        <v>0</v>
      </c>
      <c r="AI73" s="203">
        <v>48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68.8</v>
      </c>
      <c r="AQ73" s="203">
        <v>17.25</v>
      </c>
      <c r="AR73" s="203">
        <v>1.54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79.63</v>
      </c>
      <c r="L74" s="203">
        <v>62.81</v>
      </c>
      <c r="M74" s="203">
        <v>0</v>
      </c>
      <c r="N74" s="203">
        <v>29.26</v>
      </c>
      <c r="O74" s="203">
        <v>49.13</v>
      </c>
      <c r="P74" s="203">
        <v>63.82</v>
      </c>
      <c r="Q74" s="203">
        <v>5.07</v>
      </c>
      <c r="R74" s="203">
        <v>10.45</v>
      </c>
      <c r="S74" s="203">
        <v>0</v>
      </c>
      <c r="T74" s="203">
        <v>0</v>
      </c>
      <c r="U74" s="203">
        <v>278.16000000000003</v>
      </c>
      <c r="V74" s="203">
        <v>3.52</v>
      </c>
      <c r="W74" s="203">
        <v>11.07</v>
      </c>
      <c r="X74" s="203">
        <v>36.54</v>
      </c>
      <c r="Y74" s="203">
        <v>0</v>
      </c>
      <c r="Z74">
        <v>0</v>
      </c>
      <c r="AA74" s="203">
        <v>7.55</v>
      </c>
      <c r="AB74" s="203">
        <v>0</v>
      </c>
      <c r="AC74" s="203">
        <v>0</v>
      </c>
      <c r="AD74" s="203">
        <v>0</v>
      </c>
      <c r="AE74" s="203">
        <v>20.09</v>
      </c>
      <c r="AF74" s="203">
        <v>0</v>
      </c>
      <c r="AG74" s="203">
        <v>3.4</v>
      </c>
      <c r="AH74" s="203">
        <v>0</v>
      </c>
      <c r="AI74" s="203">
        <v>48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68.8</v>
      </c>
      <c r="AQ74" s="203">
        <v>17.25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79.63</v>
      </c>
      <c r="L75" s="203">
        <v>62.81</v>
      </c>
      <c r="M75" s="203">
        <v>0</v>
      </c>
      <c r="N75" s="203">
        <v>29.26</v>
      </c>
      <c r="O75" s="203">
        <v>49.13</v>
      </c>
      <c r="P75" s="203">
        <v>63.82</v>
      </c>
      <c r="Q75" s="203">
        <v>5.07</v>
      </c>
      <c r="R75" s="203">
        <v>10.45</v>
      </c>
      <c r="S75" s="203">
        <v>0</v>
      </c>
      <c r="T75" s="203">
        <v>0</v>
      </c>
      <c r="U75" s="203">
        <v>278.16000000000003</v>
      </c>
      <c r="V75" s="203">
        <v>3.52</v>
      </c>
      <c r="W75" s="203">
        <v>11.07</v>
      </c>
      <c r="X75" s="203">
        <v>36.54</v>
      </c>
      <c r="Y75" s="203">
        <v>0</v>
      </c>
      <c r="Z75">
        <v>0</v>
      </c>
      <c r="AA75" s="203">
        <v>7.78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68.8</v>
      </c>
      <c r="AQ75" s="203">
        <v>17.25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79.63</v>
      </c>
      <c r="L76" s="203">
        <v>62.81</v>
      </c>
      <c r="M76" s="203">
        <v>0</v>
      </c>
      <c r="N76" s="203">
        <v>29.26</v>
      </c>
      <c r="O76" s="203">
        <v>49.13</v>
      </c>
      <c r="P76" s="203">
        <v>63.82</v>
      </c>
      <c r="Q76" s="203">
        <v>5.07</v>
      </c>
      <c r="R76" s="203">
        <v>10.45</v>
      </c>
      <c r="S76" s="203">
        <v>0</v>
      </c>
      <c r="T76" s="203">
        <v>0</v>
      </c>
      <c r="U76" s="203">
        <v>278.16000000000003</v>
      </c>
      <c r="V76" s="203">
        <v>3.52</v>
      </c>
      <c r="W76" s="203">
        <v>11.07</v>
      </c>
      <c r="X76" s="203">
        <v>36.54</v>
      </c>
      <c r="Y76" s="203">
        <v>0</v>
      </c>
      <c r="Z76">
        <v>0</v>
      </c>
      <c r="AA76" s="203">
        <v>7.78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48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68.8</v>
      </c>
      <c r="AQ76" s="203">
        <v>17.25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79.63</v>
      </c>
      <c r="L77" s="203">
        <v>62.81</v>
      </c>
      <c r="M77" s="203">
        <v>0</v>
      </c>
      <c r="N77" s="203">
        <v>29.26</v>
      </c>
      <c r="O77" s="203">
        <v>49.13</v>
      </c>
      <c r="P77" s="203">
        <v>63.82</v>
      </c>
      <c r="Q77" s="203">
        <v>5.07</v>
      </c>
      <c r="R77" s="203">
        <v>10.45</v>
      </c>
      <c r="S77" s="203">
        <v>0</v>
      </c>
      <c r="T77" s="203">
        <v>0</v>
      </c>
      <c r="U77" s="203">
        <v>278.16000000000003</v>
      </c>
      <c r="V77" s="203">
        <v>3.36</v>
      </c>
      <c r="W77" s="203">
        <v>11.07</v>
      </c>
      <c r="X77" s="203">
        <v>36.54</v>
      </c>
      <c r="Y77" s="203">
        <v>0</v>
      </c>
      <c r="Z77">
        <v>0</v>
      </c>
      <c r="AA77" s="203">
        <v>7.78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56.7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68.8</v>
      </c>
      <c r="AQ77" s="203">
        <v>17.25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79.63</v>
      </c>
      <c r="L78" s="203">
        <v>62.81</v>
      </c>
      <c r="M78" s="203">
        <v>0</v>
      </c>
      <c r="N78" s="203">
        <v>29.26</v>
      </c>
      <c r="O78" s="203">
        <v>49.13</v>
      </c>
      <c r="P78" s="203">
        <v>63.82</v>
      </c>
      <c r="Q78" s="203">
        <v>5.07</v>
      </c>
      <c r="R78" s="203">
        <v>10.45</v>
      </c>
      <c r="S78" s="203">
        <v>0</v>
      </c>
      <c r="T78" s="203">
        <v>0</v>
      </c>
      <c r="U78" s="203">
        <v>278.16000000000003</v>
      </c>
      <c r="V78" s="203">
        <v>3.36</v>
      </c>
      <c r="W78" s="203">
        <v>11.07</v>
      </c>
      <c r="X78" s="203">
        <v>36.54</v>
      </c>
      <c r="Y78" s="203">
        <v>0</v>
      </c>
      <c r="Z78">
        <v>0</v>
      </c>
      <c r="AA78" s="203">
        <v>7.78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56.7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68.8</v>
      </c>
      <c r="AQ78" s="203">
        <v>17.25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79.62</v>
      </c>
      <c r="L79" s="203">
        <v>62.81</v>
      </c>
      <c r="M79" s="203">
        <v>0</v>
      </c>
      <c r="N79" s="203">
        <v>29.26</v>
      </c>
      <c r="O79" s="203">
        <v>49.13</v>
      </c>
      <c r="P79" s="203">
        <v>63.82</v>
      </c>
      <c r="Q79" s="203">
        <v>5.07</v>
      </c>
      <c r="R79" s="203">
        <v>10.45</v>
      </c>
      <c r="S79" s="203">
        <v>0</v>
      </c>
      <c r="T79" s="203">
        <v>0</v>
      </c>
      <c r="U79" s="203">
        <v>278.16000000000003</v>
      </c>
      <c r="V79" s="203">
        <v>3.36</v>
      </c>
      <c r="W79" s="203">
        <v>11.07</v>
      </c>
      <c r="X79" s="203">
        <v>36.54</v>
      </c>
      <c r="Y79" s="203">
        <v>0</v>
      </c>
      <c r="Z79">
        <v>0</v>
      </c>
      <c r="AA79" s="203">
        <v>7.78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56.7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61.57</v>
      </c>
      <c r="AQ79" s="203">
        <v>17.25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79.63</v>
      </c>
      <c r="L80" s="203">
        <v>62.81</v>
      </c>
      <c r="M80" s="203">
        <v>0</v>
      </c>
      <c r="N80" s="203">
        <v>29.26</v>
      </c>
      <c r="O80" s="203">
        <v>49.13</v>
      </c>
      <c r="P80" s="203">
        <v>63.82</v>
      </c>
      <c r="Q80" s="203">
        <v>5.07</v>
      </c>
      <c r="R80" s="203">
        <v>10.45</v>
      </c>
      <c r="S80" s="203">
        <v>0</v>
      </c>
      <c r="T80" s="203">
        <v>0</v>
      </c>
      <c r="U80" s="203">
        <v>278.16000000000003</v>
      </c>
      <c r="V80" s="203">
        <v>3.36</v>
      </c>
      <c r="W80" s="203">
        <v>11.07</v>
      </c>
      <c r="X80" s="203">
        <v>36.54</v>
      </c>
      <c r="Y80" s="203">
        <v>0</v>
      </c>
      <c r="Z80">
        <v>0</v>
      </c>
      <c r="AA80" s="203">
        <v>7.78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56.7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61.57</v>
      </c>
      <c r="AQ80" s="203">
        <v>17.25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79.63</v>
      </c>
      <c r="L81" s="203">
        <v>62.81</v>
      </c>
      <c r="M81" s="203">
        <v>0</v>
      </c>
      <c r="N81" s="203">
        <v>29.26</v>
      </c>
      <c r="O81" s="203">
        <v>49.13</v>
      </c>
      <c r="P81" s="203">
        <v>63.82</v>
      </c>
      <c r="Q81" s="203">
        <v>5.07</v>
      </c>
      <c r="R81" s="203">
        <v>10.45</v>
      </c>
      <c r="S81" s="203">
        <v>0</v>
      </c>
      <c r="T81" s="203">
        <v>0</v>
      </c>
      <c r="U81" s="203">
        <v>278.16000000000003</v>
      </c>
      <c r="V81" s="203">
        <v>3.36</v>
      </c>
      <c r="W81" s="203">
        <v>11.07</v>
      </c>
      <c r="X81" s="203">
        <v>36.54</v>
      </c>
      <c r="Y81" s="203">
        <v>0</v>
      </c>
      <c r="Z81">
        <v>0</v>
      </c>
      <c r="AA81" s="203">
        <v>7.78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56.7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61.57</v>
      </c>
      <c r="AQ81" s="203">
        <v>17.25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79.63</v>
      </c>
      <c r="L82" s="203">
        <v>62.81</v>
      </c>
      <c r="M82" s="203">
        <v>0</v>
      </c>
      <c r="N82" s="203">
        <v>29.26</v>
      </c>
      <c r="O82" s="203">
        <v>49.13</v>
      </c>
      <c r="P82" s="203">
        <v>63.82</v>
      </c>
      <c r="Q82" s="203">
        <v>5.07</v>
      </c>
      <c r="R82" s="203">
        <v>10.45</v>
      </c>
      <c r="S82" s="203">
        <v>0</v>
      </c>
      <c r="T82" s="203">
        <v>0</v>
      </c>
      <c r="U82" s="203">
        <v>278.16000000000003</v>
      </c>
      <c r="V82" s="203">
        <v>3.36</v>
      </c>
      <c r="W82" s="203">
        <v>11.07</v>
      </c>
      <c r="X82" s="203">
        <v>36.54</v>
      </c>
      <c r="Y82" s="203">
        <v>0</v>
      </c>
      <c r="Z82">
        <v>0</v>
      </c>
      <c r="AA82" s="203">
        <v>8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56.7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61.57</v>
      </c>
      <c r="AQ82" s="203">
        <v>17.25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79.63</v>
      </c>
      <c r="L83" s="203">
        <v>62.81</v>
      </c>
      <c r="M83" s="203">
        <v>0</v>
      </c>
      <c r="N83" s="203">
        <v>29.26</v>
      </c>
      <c r="O83" s="203">
        <v>49.13</v>
      </c>
      <c r="P83" s="203">
        <v>63.82</v>
      </c>
      <c r="Q83" s="203">
        <v>5.07</v>
      </c>
      <c r="R83" s="203">
        <v>10.45</v>
      </c>
      <c r="S83" s="203">
        <v>0</v>
      </c>
      <c r="T83" s="203">
        <v>0</v>
      </c>
      <c r="U83" s="203">
        <v>278.16000000000003</v>
      </c>
      <c r="V83" s="203">
        <v>3.36</v>
      </c>
      <c r="W83" s="203">
        <v>11.07</v>
      </c>
      <c r="X83" s="203">
        <v>36.54</v>
      </c>
      <c r="Y83" s="203">
        <v>0</v>
      </c>
      <c r="Z83">
        <v>0</v>
      </c>
      <c r="AA83" s="203">
        <v>8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56.7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61.57</v>
      </c>
      <c r="AQ83" s="203">
        <v>17.25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79.63</v>
      </c>
      <c r="L84" s="203">
        <v>62.81</v>
      </c>
      <c r="M84" s="203">
        <v>0</v>
      </c>
      <c r="N84" s="203">
        <v>29.26</v>
      </c>
      <c r="O84" s="203">
        <v>49.13</v>
      </c>
      <c r="P84" s="203">
        <v>63.82</v>
      </c>
      <c r="Q84" s="203">
        <v>5.07</v>
      </c>
      <c r="R84" s="203">
        <v>10.45</v>
      </c>
      <c r="S84" s="203">
        <v>0</v>
      </c>
      <c r="T84" s="203">
        <v>0</v>
      </c>
      <c r="U84" s="203">
        <v>278.16000000000003</v>
      </c>
      <c r="V84" s="203">
        <v>3.36</v>
      </c>
      <c r="W84" s="203">
        <v>11.07</v>
      </c>
      <c r="X84" s="203">
        <v>36.54</v>
      </c>
      <c r="Y84" s="203">
        <v>0</v>
      </c>
      <c r="Z84">
        <v>0</v>
      </c>
      <c r="AA84" s="203">
        <v>8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56.7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61.57</v>
      </c>
      <c r="AQ84" s="203">
        <v>17.25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79.63</v>
      </c>
      <c r="L85" s="203">
        <v>62.81</v>
      </c>
      <c r="M85" s="203">
        <v>0</v>
      </c>
      <c r="N85" s="203">
        <v>29.26</v>
      </c>
      <c r="O85" s="203">
        <v>49.13</v>
      </c>
      <c r="P85" s="203">
        <v>63.82</v>
      </c>
      <c r="Q85" s="203">
        <v>5.07</v>
      </c>
      <c r="R85" s="203">
        <v>10.45</v>
      </c>
      <c r="S85" s="203">
        <v>0</v>
      </c>
      <c r="T85" s="203">
        <v>0</v>
      </c>
      <c r="U85" s="203">
        <v>278.16000000000003</v>
      </c>
      <c r="V85" s="203">
        <v>3.36</v>
      </c>
      <c r="W85" s="203">
        <v>11.07</v>
      </c>
      <c r="X85" s="203">
        <v>36.54</v>
      </c>
      <c r="Y85" s="203">
        <v>0</v>
      </c>
      <c r="Z85">
        <v>0</v>
      </c>
      <c r="AA85" s="203">
        <v>8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61.57</v>
      </c>
      <c r="AQ85" s="203">
        <v>17.25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79.63</v>
      </c>
      <c r="L86" s="203">
        <v>62.81</v>
      </c>
      <c r="M86" s="203">
        <v>0</v>
      </c>
      <c r="N86" s="203">
        <v>29.26</v>
      </c>
      <c r="O86" s="203">
        <v>49.13</v>
      </c>
      <c r="P86" s="203">
        <v>63.82</v>
      </c>
      <c r="Q86" s="203">
        <v>5.07</v>
      </c>
      <c r="R86" s="203">
        <v>10.45</v>
      </c>
      <c r="S86" s="203">
        <v>0</v>
      </c>
      <c r="T86" s="203">
        <v>0</v>
      </c>
      <c r="U86" s="203">
        <v>278.16000000000003</v>
      </c>
      <c r="V86" s="203">
        <v>3.36</v>
      </c>
      <c r="W86" s="203">
        <v>11.07</v>
      </c>
      <c r="X86" s="203">
        <v>36.54</v>
      </c>
      <c r="Y86" s="203">
        <v>0</v>
      </c>
      <c r="Z86">
        <v>0</v>
      </c>
      <c r="AA86" s="203">
        <v>8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61.57</v>
      </c>
      <c r="AQ86" s="203">
        <v>17.25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79.63</v>
      </c>
      <c r="L87" s="203">
        <v>62.81</v>
      </c>
      <c r="M87" s="203">
        <v>0</v>
      </c>
      <c r="N87" s="203">
        <v>29.26</v>
      </c>
      <c r="O87" s="203">
        <v>49.13</v>
      </c>
      <c r="P87" s="203">
        <v>63.82</v>
      </c>
      <c r="Q87" s="203">
        <v>5.07</v>
      </c>
      <c r="R87" s="203">
        <v>10.45</v>
      </c>
      <c r="S87" s="203">
        <v>0</v>
      </c>
      <c r="T87" s="203">
        <v>0</v>
      </c>
      <c r="U87" s="203">
        <v>278.16000000000003</v>
      </c>
      <c r="V87" s="203">
        <v>3.52</v>
      </c>
      <c r="W87" s="203">
        <v>11.07</v>
      </c>
      <c r="X87" s="203">
        <v>36.54</v>
      </c>
      <c r="Y87" s="203">
        <v>0</v>
      </c>
      <c r="Z87">
        <v>0</v>
      </c>
      <c r="AA87" s="203">
        <v>8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61.57</v>
      </c>
      <c r="AQ87" s="203">
        <v>17.25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79.63</v>
      </c>
      <c r="L88" s="203">
        <v>62.81</v>
      </c>
      <c r="M88" s="203">
        <v>0</v>
      </c>
      <c r="N88" s="203">
        <v>29.26</v>
      </c>
      <c r="O88" s="203">
        <v>49.13</v>
      </c>
      <c r="P88" s="203">
        <v>63.82</v>
      </c>
      <c r="Q88" s="203">
        <v>5.07</v>
      </c>
      <c r="R88" s="203">
        <v>10.45</v>
      </c>
      <c r="S88" s="203">
        <v>0</v>
      </c>
      <c r="T88" s="203">
        <v>0</v>
      </c>
      <c r="U88" s="203">
        <v>278.16000000000003</v>
      </c>
      <c r="V88" s="203">
        <v>3.52</v>
      </c>
      <c r="W88" s="203">
        <v>11.07</v>
      </c>
      <c r="X88" s="203">
        <v>36.54</v>
      </c>
      <c r="Y88" s="203">
        <v>0</v>
      </c>
      <c r="Z88">
        <v>0</v>
      </c>
      <c r="AA88" s="203">
        <v>8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61.57</v>
      </c>
      <c r="AQ88" s="203">
        <v>17.25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79.63</v>
      </c>
      <c r="L89" s="203">
        <v>62.81</v>
      </c>
      <c r="M89" s="203">
        <v>0</v>
      </c>
      <c r="N89" s="203">
        <v>29.26</v>
      </c>
      <c r="O89" s="203">
        <v>49.13</v>
      </c>
      <c r="P89" s="203">
        <v>63.82</v>
      </c>
      <c r="Q89" s="203">
        <v>5.07</v>
      </c>
      <c r="R89" s="203">
        <v>10.45</v>
      </c>
      <c r="S89" s="203">
        <v>0</v>
      </c>
      <c r="T89" s="203">
        <v>0</v>
      </c>
      <c r="U89" s="203">
        <v>278.16000000000003</v>
      </c>
      <c r="V89" s="203">
        <v>3.52</v>
      </c>
      <c r="W89" s="203">
        <v>11.07</v>
      </c>
      <c r="X89" s="203">
        <v>36.54</v>
      </c>
      <c r="Y89" s="203">
        <v>0</v>
      </c>
      <c r="Z89">
        <v>0</v>
      </c>
      <c r="AA89" s="203">
        <v>8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61.57</v>
      </c>
      <c r="AQ89" s="203">
        <v>17.25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79.63</v>
      </c>
      <c r="L90" s="203">
        <v>62.81</v>
      </c>
      <c r="M90" s="203">
        <v>0</v>
      </c>
      <c r="N90" s="203">
        <v>29.26</v>
      </c>
      <c r="O90" s="203">
        <v>49.13</v>
      </c>
      <c r="P90" s="203">
        <v>63.82</v>
      </c>
      <c r="Q90" s="203">
        <v>5.07</v>
      </c>
      <c r="R90" s="203">
        <v>10.45</v>
      </c>
      <c r="S90" s="203">
        <v>0</v>
      </c>
      <c r="T90" s="203">
        <v>0</v>
      </c>
      <c r="U90" s="203">
        <v>278.16000000000003</v>
      </c>
      <c r="V90" s="203">
        <v>3.52</v>
      </c>
      <c r="W90" s="203">
        <v>11.07</v>
      </c>
      <c r="X90" s="203">
        <v>36.54</v>
      </c>
      <c r="Y90" s="203">
        <v>0</v>
      </c>
      <c r="Z90">
        <v>0</v>
      </c>
      <c r="AA90" s="203">
        <v>8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56.7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61.57</v>
      </c>
      <c r="AQ90" s="203">
        <v>17.25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79.63</v>
      </c>
      <c r="L91" s="203">
        <v>62.81</v>
      </c>
      <c r="M91" s="203">
        <v>0</v>
      </c>
      <c r="N91" s="203">
        <v>29.26</v>
      </c>
      <c r="O91" s="203">
        <v>49.13</v>
      </c>
      <c r="P91" s="203">
        <v>63.82</v>
      </c>
      <c r="Q91" s="203">
        <v>5.07</v>
      </c>
      <c r="R91" s="203">
        <v>10.45</v>
      </c>
      <c r="S91" s="203">
        <v>0</v>
      </c>
      <c r="T91" s="203">
        <v>0</v>
      </c>
      <c r="U91" s="203">
        <v>278.16000000000003</v>
      </c>
      <c r="V91" s="203">
        <v>3.52</v>
      </c>
      <c r="W91" s="203">
        <v>11.07</v>
      </c>
      <c r="X91" s="203">
        <v>36.54</v>
      </c>
      <c r="Y91" s="203">
        <v>0</v>
      </c>
      <c r="Z91">
        <v>0</v>
      </c>
      <c r="AA91" s="203">
        <v>8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56.7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61.57</v>
      </c>
      <c r="AQ91" s="203">
        <v>17.25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79.63</v>
      </c>
      <c r="L92" s="203">
        <v>62.81</v>
      </c>
      <c r="M92" s="203">
        <v>0</v>
      </c>
      <c r="N92" s="203">
        <v>29.26</v>
      </c>
      <c r="O92" s="203">
        <v>49.13</v>
      </c>
      <c r="P92" s="203">
        <v>63.82</v>
      </c>
      <c r="Q92" s="203">
        <v>5.07</v>
      </c>
      <c r="R92" s="203">
        <v>10.45</v>
      </c>
      <c r="S92" s="203">
        <v>0</v>
      </c>
      <c r="T92" s="203">
        <v>0</v>
      </c>
      <c r="U92" s="203">
        <v>278.16000000000003</v>
      </c>
      <c r="V92" s="203">
        <v>3.52</v>
      </c>
      <c r="W92" s="203">
        <v>11.07</v>
      </c>
      <c r="X92" s="203">
        <v>36.54</v>
      </c>
      <c r="Y92" s="203">
        <v>0</v>
      </c>
      <c r="Z92">
        <v>0</v>
      </c>
      <c r="AA92" s="203">
        <v>8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56.7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61.57</v>
      </c>
      <c r="AQ92" s="203">
        <v>17.25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79.63</v>
      </c>
      <c r="L93" s="203">
        <v>62.81</v>
      </c>
      <c r="M93" s="203">
        <v>0</v>
      </c>
      <c r="N93" s="203">
        <v>29.26</v>
      </c>
      <c r="O93" s="203">
        <v>49.13</v>
      </c>
      <c r="P93" s="203">
        <v>63.82</v>
      </c>
      <c r="Q93" s="203">
        <v>5.07</v>
      </c>
      <c r="R93" s="203">
        <v>10.45</v>
      </c>
      <c r="S93" s="203">
        <v>0</v>
      </c>
      <c r="T93" s="203">
        <v>0</v>
      </c>
      <c r="U93" s="203">
        <v>278.16000000000003</v>
      </c>
      <c r="V93" s="203">
        <v>3.52</v>
      </c>
      <c r="W93" s="203">
        <v>11.07</v>
      </c>
      <c r="X93" s="203">
        <v>36.54</v>
      </c>
      <c r="Y93" s="203">
        <v>0</v>
      </c>
      <c r="Z93">
        <v>0</v>
      </c>
      <c r="AA93" s="203">
        <v>8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56.7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61.57</v>
      </c>
      <c r="AQ93" s="203">
        <v>17.25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79.63</v>
      </c>
      <c r="L94" s="203">
        <v>62.81</v>
      </c>
      <c r="M94" s="203">
        <v>0</v>
      </c>
      <c r="N94" s="203">
        <v>29.26</v>
      </c>
      <c r="O94" s="203">
        <v>49.13</v>
      </c>
      <c r="P94" s="203">
        <v>63.82</v>
      </c>
      <c r="Q94" s="203">
        <v>5.07</v>
      </c>
      <c r="R94" s="203">
        <v>10.45</v>
      </c>
      <c r="S94" s="203">
        <v>0</v>
      </c>
      <c r="T94" s="203">
        <v>0</v>
      </c>
      <c r="U94" s="203">
        <v>278.16000000000003</v>
      </c>
      <c r="V94" s="203">
        <v>3.52</v>
      </c>
      <c r="W94" s="203">
        <v>11.07</v>
      </c>
      <c r="X94" s="203">
        <v>36.54</v>
      </c>
      <c r="Y94" s="203">
        <v>0</v>
      </c>
      <c r="Z94">
        <v>0</v>
      </c>
      <c r="AA94" s="203">
        <v>8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56.7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61.57</v>
      </c>
      <c r="AQ94" s="203">
        <v>17.25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79.63</v>
      </c>
      <c r="L95" s="203">
        <v>62.81</v>
      </c>
      <c r="M95" s="203">
        <v>0</v>
      </c>
      <c r="N95" s="203">
        <v>29.26</v>
      </c>
      <c r="O95" s="203">
        <v>49.13</v>
      </c>
      <c r="P95" s="203">
        <v>63.82</v>
      </c>
      <c r="Q95" s="203">
        <v>5.07</v>
      </c>
      <c r="R95" s="203">
        <v>10.45</v>
      </c>
      <c r="S95" s="203">
        <v>0</v>
      </c>
      <c r="T95" s="203">
        <v>0</v>
      </c>
      <c r="U95" s="203">
        <v>278.16000000000003</v>
      </c>
      <c r="V95" s="203">
        <v>3.52</v>
      </c>
      <c r="W95" s="203">
        <v>11.07</v>
      </c>
      <c r="X95" s="203">
        <v>36.54</v>
      </c>
      <c r="Y95" s="203">
        <v>0</v>
      </c>
      <c r="Z95">
        <v>0</v>
      </c>
      <c r="AA95" s="203">
        <v>8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56.7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61.57</v>
      </c>
      <c r="AQ95" s="203">
        <v>17.25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79.63</v>
      </c>
      <c r="L96" s="203">
        <v>62.81</v>
      </c>
      <c r="M96" s="203">
        <v>0</v>
      </c>
      <c r="N96" s="203">
        <v>29.26</v>
      </c>
      <c r="O96" s="203">
        <v>49.13</v>
      </c>
      <c r="P96" s="203">
        <v>63.82</v>
      </c>
      <c r="Q96" s="203">
        <v>5.07</v>
      </c>
      <c r="R96" s="203">
        <v>10.45</v>
      </c>
      <c r="S96" s="203">
        <v>0</v>
      </c>
      <c r="T96" s="203">
        <v>0</v>
      </c>
      <c r="U96" s="203">
        <v>278.16000000000003</v>
      </c>
      <c r="V96" s="203">
        <v>3.52</v>
      </c>
      <c r="W96" s="203">
        <v>11.07</v>
      </c>
      <c r="X96" s="203">
        <v>36.54</v>
      </c>
      <c r="Y96" s="203">
        <v>0</v>
      </c>
      <c r="Z96">
        <v>0</v>
      </c>
      <c r="AA96" s="203">
        <v>8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56.7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61.57</v>
      </c>
      <c r="AQ96" s="203">
        <v>17.25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79.63</v>
      </c>
      <c r="L97" s="203">
        <v>62.81</v>
      </c>
      <c r="M97" s="203">
        <v>0</v>
      </c>
      <c r="N97" s="203">
        <v>29.26</v>
      </c>
      <c r="O97" s="203">
        <v>49.13</v>
      </c>
      <c r="P97" s="203">
        <v>63.82</v>
      </c>
      <c r="Q97" s="203">
        <v>5.07</v>
      </c>
      <c r="R97" s="203">
        <v>10.45</v>
      </c>
      <c r="S97" s="203">
        <v>0</v>
      </c>
      <c r="T97" s="203">
        <v>0</v>
      </c>
      <c r="U97" s="203">
        <v>278.16000000000003</v>
      </c>
      <c r="V97" s="203">
        <v>3.52</v>
      </c>
      <c r="W97" s="203">
        <v>11.07</v>
      </c>
      <c r="X97" s="203">
        <v>36.54</v>
      </c>
      <c r="Y97" s="203">
        <v>0</v>
      </c>
      <c r="Z97">
        <v>0</v>
      </c>
      <c r="AA97" s="203">
        <v>8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56.7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61.57</v>
      </c>
      <c r="AQ97" s="203">
        <v>17.25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79.63</v>
      </c>
      <c r="L98" s="203">
        <v>62.81</v>
      </c>
      <c r="M98" s="203">
        <v>0</v>
      </c>
      <c r="N98" s="203">
        <v>29.26</v>
      </c>
      <c r="O98" s="203">
        <v>49.13</v>
      </c>
      <c r="P98" s="203">
        <v>63.82</v>
      </c>
      <c r="Q98" s="203">
        <v>5.07</v>
      </c>
      <c r="R98" s="203">
        <v>10.45</v>
      </c>
      <c r="S98" s="203">
        <v>0</v>
      </c>
      <c r="T98" s="203">
        <v>0</v>
      </c>
      <c r="U98" s="203">
        <v>278.16000000000003</v>
      </c>
      <c r="V98" s="203">
        <v>3.52</v>
      </c>
      <c r="W98" s="203">
        <v>11.07</v>
      </c>
      <c r="X98" s="203">
        <v>36.54</v>
      </c>
      <c r="Y98" s="203">
        <v>0</v>
      </c>
      <c r="Z98">
        <v>0</v>
      </c>
      <c r="AA98" s="203">
        <v>8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56.7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61.57</v>
      </c>
      <c r="AQ98" s="203">
        <v>17.25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1.3294100000000013</v>
      </c>
      <c r="L99">
        <f t="shared" si="0"/>
        <v>1.0739675000000002</v>
      </c>
      <c r="M99">
        <f t="shared" si="0"/>
        <v>0</v>
      </c>
      <c r="N99">
        <f t="shared" si="0"/>
        <v>0.70224000000000142</v>
      </c>
      <c r="O99">
        <f t="shared" si="0"/>
        <v>1.1791200000000019</v>
      </c>
      <c r="P99">
        <f t="shared" si="0"/>
        <v>1.5806399999999965</v>
      </c>
      <c r="Q99">
        <f t="shared" si="0"/>
        <v>9.0854999999999908E-2</v>
      </c>
      <c r="R99">
        <f t="shared" si="0"/>
        <v>0.18473750000000014</v>
      </c>
      <c r="S99">
        <f t="shared" si="0"/>
        <v>0</v>
      </c>
      <c r="T99">
        <f t="shared" si="0"/>
        <v>0</v>
      </c>
      <c r="U99">
        <f t="shared" si="0"/>
        <v>6.6753124999999969</v>
      </c>
      <c r="V99">
        <f t="shared" si="0"/>
        <v>8.087999999999998E-2</v>
      </c>
      <c r="W99">
        <f t="shared" si="0"/>
        <v>0.26568000000000047</v>
      </c>
      <c r="X99">
        <f t="shared" si="0"/>
        <v>0.87695999999999941</v>
      </c>
      <c r="Y99">
        <f t="shared" si="0"/>
        <v>0</v>
      </c>
      <c r="Z99">
        <f t="shared" si="0"/>
        <v>0</v>
      </c>
      <c r="AA99">
        <f t="shared" si="0"/>
        <v>0.19060499999999991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0.36161999999999966</v>
      </c>
      <c r="AF99">
        <f t="shared" si="0"/>
        <v>0</v>
      </c>
      <c r="AG99">
        <f t="shared" si="0"/>
        <v>7.6644999999999963E-2</v>
      </c>
      <c r="AH99">
        <f t="shared" si="0"/>
        <v>0</v>
      </c>
      <c r="AI99">
        <f t="shared" si="0"/>
        <v>1.201129999999998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1.1895900000000004</v>
      </c>
      <c r="AQ99">
        <f t="shared" si="0"/>
        <v>0.3960600000000003</v>
      </c>
      <c r="AR99">
        <f t="shared" si="0"/>
        <v>0.28544499999999984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4.68</v>
      </c>
      <c r="L3" s="203">
        <v>368.85</v>
      </c>
      <c r="M3" s="203">
        <v>13.69</v>
      </c>
      <c r="N3" s="203">
        <v>35.35</v>
      </c>
      <c r="O3" s="203">
        <v>0</v>
      </c>
      <c r="P3" s="203">
        <v>41.3</v>
      </c>
      <c r="Q3" s="203">
        <v>6.12</v>
      </c>
      <c r="R3" s="203">
        <v>12.62</v>
      </c>
      <c r="S3" s="203">
        <v>0</v>
      </c>
      <c r="T3" s="203">
        <v>0</v>
      </c>
      <c r="U3" s="203">
        <v>60.64</v>
      </c>
      <c r="V3" s="203">
        <v>6.19</v>
      </c>
      <c r="W3" s="203">
        <v>13.37</v>
      </c>
      <c r="X3" s="203">
        <v>44.14</v>
      </c>
      <c r="Y3" s="203">
        <v>0</v>
      </c>
      <c r="Z3">
        <v>0</v>
      </c>
      <c r="AA3" s="203">
        <v>10.43</v>
      </c>
      <c r="AB3" s="203">
        <v>0</v>
      </c>
      <c r="AC3" s="203">
        <v>0</v>
      </c>
      <c r="AD3" s="203">
        <v>0</v>
      </c>
      <c r="AE3" s="203">
        <v>24.1</v>
      </c>
      <c r="AF3" s="203">
        <v>0</v>
      </c>
      <c r="AG3" s="203">
        <v>5.22</v>
      </c>
      <c r="AH3" s="203">
        <v>0</v>
      </c>
      <c r="AI3" s="203">
        <v>58.53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75.62</v>
      </c>
      <c r="AQ3" s="203">
        <v>20.84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4.68</v>
      </c>
      <c r="L4" s="203">
        <v>368.85</v>
      </c>
      <c r="M4" s="203">
        <v>13.69</v>
      </c>
      <c r="N4" s="203">
        <v>35.35</v>
      </c>
      <c r="O4" s="203">
        <v>0</v>
      </c>
      <c r="P4" s="203">
        <v>41.3</v>
      </c>
      <c r="Q4" s="203">
        <v>6.12</v>
      </c>
      <c r="R4" s="203">
        <v>12.62</v>
      </c>
      <c r="S4" s="203">
        <v>0</v>
      </c>
      <c r="T4" s="203">
        <v>0</v>
      </c>
      <c r="U4" s="203">
        <v>61.11</v>
      </c>
      <c r="V4" s="203">
        <v>6.19</v>
      </c>
      <c r="W4" s="203">
        <v>13.37</v>
      </c>
      <c r="X4" s="203">
        <v>44.14</v>
      </c>
      <c r="Y4" s="203">
        <v>0</v>
      </c>
      <c r="Z4">
        <v>0</v>
      </c>
      <c r="AA4" s="203">
        <v>10.43</v>
      </c>
      <c r="AB4" s="203">
        <v>0</v>
      </c>
      <c r="AC4" s="203">
        <v>0</v>
      </c>
      <c r="AD4" s="203">
        <v>0</v>
      </c>
      <c r="AE4" s="203">
        <v>24.1</v>
      </c>
      <c r="AF4" s="203">
        <v>0</v>
      </c>
      <c r="AG4" s="203">
        <v>5.22</v>
      </c>
      <c r="AH4" s="203">
        <v>0</v>
      </c>
      <c r="AI4" s="203">
        <v>58.53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75.62</v>
      </c>
      <c r="AQ4" s="203">
        <v>20.84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4.54</v>
      </c>
      <c r="L5" s="203">
        <v>368.85</v>
      </c>
      <c r="M5" s="203">
        <v>13.69</v>
      </c>
      <c r="N5" s="203">
        <v>35.35</v>
      </c>
      <c r="O5" s="203">
        <v>0</v>
      </c>
      <c r="P5" s="203">
        <v>41.3</v>
      </c>
      <c r="Q5" s="203">
        <v>6.12</v>
      </c>
      <c r="R5" s="203">
        <v>12.62</v>
      </c>
      <c r="S5" s="203">
        <v>0</v>
      </c>
      <c r="T5" s="203">
        <v>0</v>
      </c>
      <c r="U5" s="203">
        <v>61.11</v>
      </c>
      <c r="V5" s="203">
        <v>4.26</v>
      </c>
      <c r="W5" s="203">
        <v>13.37</v>
      </c>
      <c r="X5" s="203">
        <v>44.14</v>
      </c>
      <c r="Y5" s="203">
        <v>0</v>
      </c>
      <c r="Z5">
        <v>0</v>
      </c>
      <c r="AA5" s="203">
        <v>10.43</v>
      </c>
      <c r="AB5" s="203">
        <v>0</v>
      </c>
      <c r="AC5" s="203">
        <v>0</v>
      </c>
      <c r="AD5" s="203">
        <v>0</v>
      </c>
      <c r="AE5" s="203">
        <v>24.1</v>
      </c>
      <c r="AF5" s="203">
        <v>0</v>
      </c>
      <c r="AG5" s="203">
        <v>5.22</v>
      </c>
      <c r="AH5" s="203">
        <v>0</v>
      </c>
      <c r="AI5" s="203">
        <v>58.53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75.62</v>
      </c>
      <c r="AQ5" s="203">
        <v>20.84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4.54</v>
      </c>
      <c r="L6" s="203">
        <v>368.85</v>
      </c>
      <c r="M6" s="203">
        <v>13.69</v>
      </c>
      <c r="N6" s="203">
        <v>35.35</v>
      </c>
      <c r="O6" s="203">
        <v>0</v>
      </c>
      <c r="P6" s="203">
        <v>41.3</v>
      </c>
      <c r="Q6" s="203">
        <v>6.12</v>
      </c>
      <c r="R6" s="203">
        <v>12.62</v>
      </c>
      <c r="S6" s="203">
        <v>0</v>
      </c>
      <c r="T6" s="203">
        <v>0</v>
      </c>
      <c r="U6" s="203">
        <v>61.11</v>
      </c>
      <c r="V6" s="203">
        <v>4.26</v>
      </c>
      <c r="W6" s="203">
        <v>13.37</v>
      </c>
      <c r="X6" s="203">
        <v>44.14</v>
      </c>
      <c r="Y6" s="203">
        <v>0</v>
      </c>
      <c r="Z6">
        <v>0</v>
      </c>
      <c r="AA6" s="203">
        <v>10.43</v>
      </c>
      <c r="AB6" s="203">
        <v>0</v>
      </c>
      <c r="AC6" s="203">
        <v>0</v>
      </c>
      <c r="AD6" s="203">
        <v>0</v>
      </c>
      <c r="AE6" s="203">
        <v>24.1</v>
      </c>
      <c r="AF6" s="203">
        <v>0</v>
      </c>
      <c r="AG6" s="203">
        <v>5.22</v>
      </c>
      <c r="AH6" s="203">
        <v>0</v>
      </c>
      <c r="AI6" s="203">
        <v>58.53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75.62</v>
      </c>
      <c r="AQ6" s="203">
        <v>20.84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4.54</v>
      </c>
      <c r="L7" s="203">
        <v>368.85</v>
      </c>
      <c r="M7" s="203">
        <v>13.69</v>
      </c>
      <c r="N7" s="203">
        <v>35.35</v>
      </c>
      <c r="O7" s="203">
        <v>0</v>
      </c>
      <c r="P7" s="203">
        <v>41.3</v>
      </c>
      <c r="Q7" s="203">
        <v>6.12</v>
      </c>
      <c r="R7" s="203">
        <v>12.62</v>
      </c>
      <c r="S7" s="203">
        <v>0</v>
      </c>
      <c r="T7" s="203">
        <v>0</v>
      </c>
      <c r="U7" s="203">
        <v>61.11</v>
      </c>
      <c r="V7" s="203">
        <v>4.26</v>
      </c>
      <c r="W7" s="203">
        <v>13.37</v>
      </c>
      <c r="X7" s="203">
        <v>44.14</v>
      </c>
      <c r="Y7" s="203">
        <v>0</v>
      </c>
      <c r="Z7">
        <v>0</v>
      </c>
      <c r="AA7" s="203">
        <v>10.43</v>
      </c>
      <c r="AB7" s="203">
        <v>0</v>
      </c>
      <c r="AC7" s="203">
        <v>0</v>
      </c>
      <c r="AD7" s="203">
        <v>0</v>
      </c>
      <c r="AE7" s="203">
        <v>24.1</v>
      </c>
      <c r="AF7" s="203">
        <v>0</v>
      </c>
      <c r="AG7" s="203">
        <v>5.22</v>
      </c>
      <c r="AH7" s="203">
        <v>0</v>
      </c>
      <c r="AI7" s="203">
        <v>58.53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75.62</v>
      </c>
      <c r="AQ7" s="203">
        <v>20.84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4.54</v>
      </c>
      <c r="L8" s="203">
        <v>368.85</v>
      </c>
      <c r="M8" s="203">
        <v>13.69</v>
      </c>
      <c r="N8" s="203">
        <v>35.35</v>
      </c>
      <c r="O8" s="203">
        <v>0</v>
      </c>
      <c r="P8" s="203">
        <v>41.3</v>
      </c>
      <c r="Q8" s="203">
        <v>6.12</v>
      </c>
      <c r="R8" s="203">
        <v>12.62</v>
      </c>
      <c r="S8" s="203">
        <v>0</v>
      </c>
      <c r="T8" s="203">
        <v>0</v>
      </c>
      <c r="U8" s="203">
        <v>61.11</v>
      </c>
      <c r="V8" s="203">
        <v>4.26</v>
      </c>
      <c r="W8" s="203">
        <v>13.37</v>
      </c>
      <c r="X8" s="203">
        <v>44.14</v>
      </c>
      <c r="Y8" s="203">
        <v>0</v>
      </c>
      <c r="Z8">
        <v>0</v>
      </c>
      <c r="AA8" s="203">
        <v>10.43</v>
      </c>
      <c r="AB8" s="203">
        <v>0</v>
      </c>
      <c r="AC8" s="203">
        <v>0</v>
      </c>
      <c r="AD8" s="203">
        <v>0</v>
      </c>
      <c r="AE8" s="203">
        <v>24.1</v>
      </c>
      <c r="AF8" s="203">
        <v>0</v>
      </c>
      <c r="AG8" s="203">
        <v>5.22</v>
      </c>
      <c r="AH8" s="203">
        <v>0</v>
      </c>
      <c r="AI8" s="203">
        <v>58.53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75.62</v>
      </c>
      <c r="AQ8" s="203">
        <v>20.84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4.54</v>
      </c>
      <c r="L9" s="203">
        <v>368.85</v>
      </c>
      <c r="M9" s="203">
        <v>13.69</v>
      </c>
      <c r="N9" s="203">
        <v>35.35</v>
      </c>
      <c r="O9" s="203">
        <v>0</v>
      </c>
      <c r="P9" s="203">
        <v>41.3</v>
      </c>
      <c r="Q9" s="203">
        <v>6.12</v>
      </c>
      <c r="R9" s="203">
        <v>12.62</v>
      </c>
      <c r="S9" s="203">
        <v>0</v>
      </c>
      <c r="T9" s="203">
        <v>0</v>
      </c>
      <c r="U9" s="203">
        <v>61.11</v>
      </c>
      <c r="V9" s="203">
        <v>4.26</v>
      </c>
      <c r="W9" s="203">
        <v>13.37</v>
      </c>
      <c r="X9" s="203">
        <v>44.14</v>
      </c>
      <c r="Y9" s="203">
        <v>0</v>
      </c>
      <c r="Z9">
        <v>0</v>
      </c>
      <c r="AA9" s="203">
        <v>10.43</v>
      </c>
      <c r="AB9" s="203">
        <v>0</v>
      </c>
      <c r="AC9" s="203">
        <v>0</v>
      </c>
      <c r="AD9" s="203">
        <v>0</v>
      </c>
      <c r="AE9" s="203">
        <v>24.1</v>
      </c>
      <c r="AF9" s="203">
        <v>0</v>
      </c>
      <c r="AG9" s="203">
        <v>5.22</v>
      </c>
      <c r="AH9" s="203">
        <v>0</v>
      </c>
      <c r="AI9" s="203">
        <v>58.53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76.209999999999994</v>
      </c>
      <c r="AQ9" s="203">
        <v>20.84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4.54</v>
      </c>
      <c r="L10" s="203">
        <v>368.85</v>
      </c>
      <c r="M10" s="203">
        <v>13.69</v>
      </c>
      <c r="N10" s="203">
        <v>35.35</v>
      </c>
      <c r="O10" s="203">
        <v>0</v>
      </c>
      <c r="P10" s="203">
        <v>41.3</v>
      </c>
      <c r="Q10" s="203">
        <v>6.12</v>
      </c>
      <c r="R10" s="203">
        <v>12.62</v>
      </c>
      <c r="S10" s="203">
        <v>0</v>
      </c>
      <c r="T10" s="203">
        <v>0</v>
      </c>
      <c r="U10" s="203">
        <v>61.11</v>
      </c>
      <c r="V10" s="203">
        <v>4.26</v>
      </c>
      <c r="W10" s="203">
        <v>13.37</v>
      </c>
      <c r="X10" s="203">
        <v>44.14</v>
      </c>
      <c r="Y10" s="203">
        <v>0</v>
      </c>
      <c r="Z10">
        <v>0</v>
      </c>
      <c r="AA10" s="203">
        <v>10.43</v>
      </c>
      <c r="AB10" s="203">
        <v>0</v>
      </c>
      <c r="AC10" s="203">
        <v>0</v>
      </c>
      <c r="AD10" s="203">
        <v>0</v>
      </c>
      <c r="AE10" s="203">
        <v>24.1</v>
      </c>
      <c r="AF10" s="203">
        <v>0</v>
      </c>
      <c r="AG10" s="203">
        <v>5.22</v>
      </c>
      <c r="AH10" s="203">
        <v>0</v>
      </c>
      <c r="AI10" s="203">
        <v>58.53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76.209999999999994</v>
      </c>
      <c r="AQ10" s="203">
        <v>20.84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4.54</v>
      </c>
      <c r="L11" s="203">
        <v>368.85</v>
      </c>
      <c r="M11" s="203">
        <v>13.69</v>
      </c>
      <c r="N11" s="203">
        <v>35.35</v>
      </c>
      <c r="O11" s="203">
        <v>0</v>
      </c>
      <c r="P11" s="203">
        <v>41.3</v>
      </c>
      <c r="Q11" s="203">
        <v>6.12</v>
      </c>
      <c r="R11" s="203">
        <v>12.62</v>
      </c>
      <c r="S11" s="203">
        <v>0</v>
      </c>
      <c r="T11" s="203">
        <v>0</v>
      </c>
      <c r="U11" s="203">
        <v>61.11</v>
      </c>
      <c r="V11" s="203">
        <v>4.26</v>
      </c>
      <c r="W11" s="203">
        <v>13.37</v>
      </c>
      <c r="X11" s="203">
        <v>44.14</v>
      </c>
      <c r="Y11" s="203">
        <v>0</v>
      </c>
      <c r="Z11">
        <v>0</v>
      </c>
      <c r="AA11" s="203">
        <v>10.43</v>
      </c>
      <c r="AB11" s="203">
        <v>0</v>
      </c>
      <c r="AC11" s="203">
        <v>0</v>
      </c>
      <c r="AD11" s="203">
        <v>0</v>
      </c>
      <c r="AE11" s="203">
        <v>24.1</v>
      </c>
      <c r="AF11" s="203">
        <v>0</v>
      </c>
      <c r="AG11" s="203">
        <v>5.22</v>
      </c>
      <c r="AH11" s="203">
        <v>0</v>
      </c>
      <c r="AI11" s="203">
        <v>58.53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75.62</v>
      </c>
      <c r="AQ11" s="203">
        <v>21.48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4.54</v>
      </c>
      <c r="L12" s="203">
        <v>368.85</v>
      </c>
      <c r="M12" s="203">
        <v>13.69</v>
      </c>
      <c r="N12" s="203">
        <v>35.35</v>
      </c>
      <c r="O12" s="203">
        <v>0</v>
      </c>
      <c r="P12" s="203">
        <v>41.3</v>
      </c>
      <c r="Q12" s="203">
        <v>6.12</v>
      </c>
      <c r="R12" s="203">
        <v>12.62</v>
      </c>
      <c r="S12" s="203">
        <v>0</v>
      </c>
      <c r="T12" s="203">
        <v>0</v>
      </c>
      <c r="U12" s="203">
        <v>61.11</v>
      </c>
      <c r="V12" s="203">
        <v>4.3899999999999997</v>
      </c>
      <c r="W12" s="203">
        <v>13.37</v>
      </c>
      <c r="X12" s="203">
        <v>44.14</v>
      </c>
      <c r="Y12" s="203">
        <v>0</v>
      </c>
      <c r="Z12">
        <v>0</v>
      </c>
      <c r="AA12" s="203">
        <v>10.43</v>
      </c>
      <c r="AB12" s="203">
        <v>0</v>
      </c>
      <c r="AC12" s="203">
        <v>0</v>
      </c>
      <c r="AD12" s="203">
        <v>0</v>
      </c>
      <c r="AE12" s="203">
        <v>24.1</v>
      </c>
      <c r="AF12" s="203">
        <v>0</v>
      </c>
      <c r="AG12" s="203">
        <v>5.22</v>
      </c>
      <c r="AH12" s="203">
        <v>0</v>
      </c>
      <c r="AI12" s="203">
        <v>58.53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75.62</v>
      </c>
      <c r="AQ12" s="203">
        <v>21.48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2.4900000000000002</v>
      </c>
      <c r="L13" s="203">
        <v>281.33</v>
      </c>
      <c r="M13" s="203">
        <v>13.69</v>
      </c>
      <c r="N13" s="203">
        <v>35.35</v>
      </c>
      <c r="O13" s="203">
        <v>0</v>
      </c>
      <c r="P13" s="203">
        <v>41.3</v>
      </c>
      <c r="Q13" s="203">
        <v>6.12</v>
      </c>
      <c r="R13" s="203">
        <v>12.62</v>
      </c>
      <c r="S13" s="203">
        <v>0</v>
      </c>
      <c r="T13" s="203">
        <v>0</v>
      </c>
      <c r="U13" s="203">
        <v>61.11</v>
      </c>
      <c r="V13" s="203">
        <v>4.3899999999999997</v>
      </c>
      <c r="W13" s="203">
        <v>13.37</v>
      </c>
      <c r="X13" s="203">
        <v>44.14</v>
      </c>
      <c r="Y13" s="203">
        <v>0</v>
      </c>
      <c r="Z13">
        <v>0</v>
      </c>
      <c r="AA13" s="203">
        <v>10.43</v>
      </c>
      <c r="AB13" s="203">
        <v>0</v>
      </c>
      <c r="AC13" s="203">
        <v>0</v>
      </c>
      <c r="AD13" s="203">
        <v>0</v>
      </c>
      <c r="AE13" s="203">
        <v>24.1</v>
      </c>
      <c r="AF13" s="203">
        <v>0</v>
      </c>
      <c r="AG13" s="203">
        <v>5.22</v>
      </c>
      <c r="AH13" s="203">
        <v>0</v>
      </c>
      <c r="AI13" s="203">
        <v>58.53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48.5</v>
      </c>
      <c r="AQ13" s="203">
        <v>21.48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2.4900000000000002</v>
      </c>
      <c r="L14" s="203">
        <v>242.53</v>
      </c>
      <c r="M14" s="203">
        <v>13.69</v>
      </c>
      <c r="N14" s="203">
        <v>35.35</v>
      </c>
      <c r="O14" s="203">
        <v>0</v>
      </c>
      <c r="P14" s="203">
        <v>41.3</v>
      </c>
      <c r="Q14" s="203">
        <v>6.12</v>
      </c>
      <c r="R14" s="203">
        <v>12.62</v>
      </c>
      <c r="S14" s="203">
        <v>0</v>
      </c>
      <c r="T14" s="203">
        <v>0</v>
      </c>
      <c r="U14" s="203">
        <v>61.11</v>
      </c>
      <c r="V14" s="203">
        <v>4.3899999999999997</v>
      </c>
      <c r="W14" s="203">
        <v>13.37</v>
      </c>
      <c r="X14" s="203">
        <v>44.14</v>
      </c>
      <c r="Y14" s="203">
        <v>0</v>
      </c>
      <c r="Z14">
        <v>0</v>
      </c>
      <c r="AA14" s="203">
        <v>10.75</v>
      </c>
      <c r="AB14" s="203">
        <v>0</v>
      </c>
      <c r="AC14" s="203">
        <v>0</v>
      </c>
      <c r="AD14" s="203">
        <v>0</v>
      </c>
      <c r="AE14" s="203">
        <v>24.1</v>
      </c>
      <c r="AF14" s="203">
        <v>0</v>
      </c>
      <c r="AG14" s="203">
        <v>5.41</v>
      </c>
      <c r="AH14" s="203">
        <v>0</v>
      </c>
      <c r="AI14" s="203">
        <v>58.53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75.62</v>
      </c>
      <c r="AQ14" s="203">
        <v>21.48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2.4900000000000002</v>
      </c>
      <c r="L15" s="203">
        <v>213.43</v>
      </c>
      <c r="M15" s="203">
        <v>13.69</v>
      </c>
      <c r="N15" s="203">
        <v>35.35</v>
      </c>
      <c r="O15" s="203">
        <v>0</v>
      </c>
      <c r="P15" s="203">
        <v>41.3</v>
      </c>
      <c r="Q15" s="203">
        <v>6.12</v>
      </c>
      <c r="R15" s="203">
        <v>12.62</v>
      </c>
      <c r="S15" s="203">
        <v>0</v>
      </c>
      <c r="T15" s="203">
        <v>0</v>
      </c>
      <c r="U15" s="203">
        <v>61.11</v>
      </c>
      <c r="V15" s="203">
        <v>4.3899999999999997</v>
      </c>
      <c r="W15" s="203">
        <v>13.37</v>
      </c>
      <c r="X15" s="203">
        <v>44.14</v>
      </c>
      <c r="Y15" s="203">
        <v>0</v>
      </c>
      <c r="Z15">
        <v>0</v>
      </c>
      <c r="AA15" s="203">
        <v>10.75</v>
      </c>
      <c r="AB15" s="203">
        <v>0</v>
      </c>
      <c r="AC15" s="203">
        <v>0</v>
      </c>
      <c r="AD15" s="203">
        <v>0</v>
      </c>
      <c r="AE15" s="203">
        <v>24.1</v>
      </c>
      <c r="AF15" s="203">
        <v>0</v>
      </c>
      <c r="AG15" s="203">
        <v>5.41</v>
      </c>
      <c r="AH15" s="203">
        <v>0</v>
      </c>
      <c r="AI15" s="203">
        <v>58.53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75.62</v>
      </c>
      <c r="AQ15" s="203">
        <v>21.48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2.4900000000000002</v>
      </c>
      <c r="L16" s="203">
        <v>203.72</v>
      </c>
      <c r="M16" s="203">
        <v>13.69</v>
      </c>
      <c r="N16" s="203">
        <v>35.35</v>
      </c>
      <c r="O16" s="203">
        <v>0</v>
      </c>
      <c r="P16" s="203">
        <v>41.3</v>
      </c>
      <c r="Q16" s="203">
        <v>6.12</v>
      </c>
      <c r="R16" s="203">
        <v>12.62</v>
      </c>
      <c r="S16" s="203">
        <v>0</v>
      </c>
      <c r="T16" s="203">
        <v>0</v>
      </c>
      <c r="U16" s="203">
        <v>61.11</v>
      </c>
      <c r="V16" s="203">
        <v>4.3899999999999997</v>
      </c>
      <c r="W16" s="203">
        <v>13.37</v>
      </c>
      <c r="X16" s="203">
        <v>44.14</v>
      </c>
      <c r="Y16" s="203">
        <v>0</v>
      </c>
      <c r="Z16">
        <v>0</v>
      </c>
      <c r="AA16" s="203">
        <v>10.75</v>
      </c>
      <c r="AB16" s="203">
        <v>0</v>
      </c>
      <c r="AC16" s="203">
        <v>0</v>
      </c>
      <c r="AD16" s="203">
        <v>0</v>
      </c>
      <c r="AE16" s="203">
        <v>24.1</v>
      </c>
      <c r="AF16" s="203">
        <v>0</v>
      </c>
      <c r="AG16" s="203">
        <v>5.41</v>
      </c>
      <c r="AH16" s="203">
        <v>0</v>
      </c>
      <c r="AI16" s="203">
        <v>58.53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75.62</v>
      </c>
      <c r="AQ16" s="203">
        <v>21.48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2.4900000000000002</v>
      </c>
      <c r="L17" s="203">
        <v>194.02</v>
      </c>
      <c r="M17" s="203">
        <v>13.69</v>
      </c>
      <c r="N17" s="203">
        <v>35.35</v>
      </c>
      <c r="O17" s="203">
        <v>0</v>
      </c>
      <c r="P17" s="203">
        <v>41.3</v>
      </c>
      <c r="Q17" s="203">
        <v>6.12</v>
      </c>
      <c r="R17" s="203">
        <v>12.62</v>
      </c>
      <c r="S17" s="203">
        <v>0</v>
      </c>
      <c r="T17" s="203">
        <v>0</v>
      </c>
      <c r="U17" s="203">
        <v>61.11</v>
      </c>
      <c r="V17" s="203">
        <v>4.3899999999999997</v>
      </c>
      <c r="W17" s="203">
        <v>13.37</v>
      </c>
      <c r="X17" s="203">
        <v>44.14</v>
      </c>
      <c r="Y17" s="203">
        <v>0</v>
      </c>
      <c r="Z17">
        <v>0</v>
      </c>
      <c r="AA17" s="203">
        <v>10.75</v>
      </c>
      <c r="AB17" s="203">
        <v>0</v>
      </c>
      <c r="AC17" s="203">
        <v>0</v>
      </c>
      <c r="AD17" s="203">
        <v>0</v>
      </c>
      <c r="AE17" s="203">
        <v>24.1</v>
      </c>
      <c r="AF17" s="203">
        <v>0</v>
      </c>
      <c r="AG17" s="203">
        <v>5.41</v>
      </c>
      <c r="AH17" s="203">
        <v>0</v>
      </c>
      <c r="AI17" s="203">
        <v>55.11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75.62</v>
      </c>
      <c r="AQ17" s="203">
        <v>21.48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2.4900000000000002</v>
      </c>
      <c r="L18" s="203">
        <v>174.62</v>
      </c>
      <c r="M18" s="203">
        <v>13.69</v>
      </c>
      <c r="N18" s="203">
        <v>35.35</v>
      </c>
      <c r="O18" s="203">
        <v>0</v>
      </c>
      <c r="P18" s="203">
        <v>41.3</v>
      </c>
      <c r="Q18" s="203">
        <v>6.12</v>
      </c>
      <c r="R18" s="203">
        <v>12.62</v>
      </c>
      <c r="S18" s="203">
        <v>0</v>
      </c>
      <c r="T18" s="203">
        <v>0</v>
      </c>
      <c r="U18" s="203">
        <v>61.11</v>
      </c>
      <c r="V18" s="203">
        <v>4.3899999999999997</v>
      </c>
      <c r="W18" s="203">
        <v>13.37</v>
      </c>
      <c r="X18" s="203">
        <v>44.14</v>
      </c>
      <c r="Y18" s="203">
        <v>0</v>
      </c>
      <c r="Z18">
        <v>0</v>
      </c>
      <c r="AA18" s="203">
        <v>10.75</v>
      </c>
      <c r="AB18" s="203">
        <v>0</v>
      </c>
      <c r="AC18" s="203">
        <v>0</v>
      </c>
      <c r="AD18" s="203">
        <v>0</v>
      </c>
      <c r="AE18" s="203">
        <v>24.1</v>
      </c>
      <c r="AF18" s="203">
        <v>0</v>
      </c>
      <c r="AG18" s="203">
        <v>5.61</v>
      </c>
      <c r="AH18" s="203">
        <v>0</v>
      </c>
      <c r="AI18" s="203">
        <v>55.11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75.62</v>
      </c>
      <c r="AQ18" s="203">
        <v>21.48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2.4900000000000002</v>
      </c>
      <c r="L19" s="203">
        <v>218.28</v>
      </c>
      <c r="M19" s="203">
        <v>13.69</v>
      </c>
      <c r="N19" s="203">
        <v>35.35</v>
      </c>
      <c r="O19" s="203">
        <v>0</v>
      </c>
      <c r="P19" s="203">
        <v>41.3</v>
      </c>
      <c r="Q19" s="203">
        <v>6.12</v>
      </c>
      <c r="R19" s="203">
        <v>12.62</v>
      </c>
      <c r="S19" s="203">
        <v>0</v>
      </c>
      <c r="T19" s="203">
        <v>0</v>
      </c>
      <c r="U19" s="203">
        <v>61.11</v>
      </c>
      <c r="V19" s="203">
        <v>4.3899999999999997</v>
      </c>
      <c r="W19" s="203">
        <v>13.37</v>
      </c>
      <c r="X19" s="203">
        <v>44.14</v>
      </c>
      <c r="Y19" s="203">
        <v>0</v>
      </c>
      <c r="Z19">
        <v>0</v>
      </c>
      <c r="AA19" s="203">
        <v>10.75</v>
      </c>
      <c r="AB19" s="203">
        <v>0</v>
      </c>
      <c r="AC19" s="203">
        <v>0</v>
      </c>
      <c r="AD19" s="203">
        <v>0</v>
      </c>
      <c r="AE19" s="203">
        <v>24.1</v>
      </c>
      <c r="AF19" s="203">
        <v>0</v>
      </c>
      <c r="AG19" s="203">
        <v>5.61</v>
      </c>
      <c r="AH19" s="203">
        <v>0</v>
      </c>
      <c r="AI19" s="203">
        <v>58.53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75.62</v>
      </c>
      <c r="AQ19" s="203">
        <v>21.48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2.4900000000000002</v>
      </c>
      <c r="L20" s="203">
        <v>203.72</v>
      </c>
      <c r="M20" s="203">
        <v>13.69</v>
      </c>
      <c r="N20" s="203">
        <v>35.35</v>
      </c>
      <c r="O20" s="203">
        <v>0</v>
      </c>
      <c r="P20" s="203">
        <v>41.3</v>
      </c>
      <c r="Q20" s="203">
        <v>6.12</v>
      </c>
      <c r="R20" s="203">
        <v>12.62</v>
      </c>
      <c r="S20" s="203">
        <v>0</v>
      </c>
      <c r="T20" s="203">
        <v>0</v>
      </c>
      <c r="U20" s="203">
        <v>61.11</v>
      </c>
      <c r="V20" s="203">
        <v>4.3899999999999997</v>
      </c>
      <c r="W20" s="203">
        <v>13.37</v>
      </c>
      <c r="X20" s="203">
        <v>44.14</v>
      </c>
      <c r="Y20" s="203">
        <v>0</v>
      </c>
      <c r="Z20">
        <v>0</v>
      </c>
      <c r="AA20" s="203">
        <v>10.75</v>
      </c>
      <c r="AB20" s="203">
        <v>0</v>
      </c>
      <c r="AC20" s="203">
        <v>0</v>
      </c>
      <c r="AD20" s="203">
        <v>0</v>
      </c>
      <c r="AE20" s="203">
        <v>24.1</v>
      </c>
      <c r="AF20" s="203">
        <v>0</v>
      </c>
      <c r="AG20" s="203">
        <v>5.61</v>
      </c>
      <c r="AH20" s="203">
        <v>0</v>
      </c>
      <c r="AI20" s="203">
        <v>58.53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75.62</v>
      </c>
      <c r="AQ20" s="203">
        <v>21.48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2.4900000000000002</v>
      </c>
      <c r="L21" s="203">
        <v>194.02</v>
      </c>
      <c r="M21" s="203">
        <v>13.69</v>
      </c>
      <c r="N21" s="203">
        <v>35.35</v>
      </c>
      <c r="O21" s="203">
        <v>0</v>
      </c>
      <c r="P21" s="203">
        <v>41.3</v>
      </c>
      <c r="Q21" s="203">
        <v>6.12</v>
      </c>
      <c r="R21" s="203">
        <v>12.62</v>
      </c>
      <c r="S21" s="203">
        <v>0</v>
      </c>
      <c r="T21" s="203">
        <v>0</v>
      </c>
      <c r="U21" s="203">
        <v>61.11</v>
      </c>
      <c r="V21" s="203">
        <v>4.3899999999999997</v>
      </c>
      <c r="W21" s="203">
        <v>13.37</v>
      </c>
      <c r="X21" s="203">
        <v>44.14</v>
      </c>
      <c r="Y21" s="203">
        <v>0</v>
      </c>
      <c r="Z21">
        <v>0</v>
      </c>
      <c r="AA21" s="203">
        <v>10.75</v>
      </c>
      <c r="AB21" s="203">
        <v>0</v>
      </c>
      <c r="AC21" s="203">
        <v>0</v>
      </c>
      <c r="AD21" s="203">
        <v>0</v>
      </c>
      <c r="AE21" s="203">
        <v>24.1</v>
      </c>
      <c r="AF21" s="203">
        <v>0</v>
      </c>
      <c r="AG21" s="203">
        <v>5.8</v>
      </c>
      <c r="AH21" s="203">
        <v>0</v>
      </c>
      <c r="AI21" s="203">
        <v>58.53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75.62</v>
      </c>
      <c r="AQ21" s="203">
        <v>21.48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2.4900000000000002</v>
      </c>
      <c r="L22" s="203">
        <v>184.32</v>
      </c>
      <c r="M22" s="203">
        <v>13.69</v>
      </c>
      <c r="N22" s="203">
        <v>35.35</v>
      </c>
      <c r="O22" s="203">
        <v>0</v>
      </c>
      <c r="P22" s="203">
        <v>41.3</v>
      </c>
      <c r="Q22" s="203">
        <v>6.12</v>
      </c>
      <c r="R22" s="203">
        <v>12.62</v>
      </c>
      <c r="S22" s="203">
        <v>0</v>
      </c>
      <c r="T22" s="203">
        <v>0</v>
      </c>
      <c r="U22" s="203">
        <v>61.11</v>
      </c>
      <c r="V22" s="203">
        <v>4.3899999999999997</v>
      </c>
      <c r="W22" s="203">
        <v>13.37</v>
      </c>
      <c r="X22" s="203">
        <v>44.14</v>
      </c>
      <c r="Y22" s="203">
        <v>0</v>
      </c>
      <c r="Z22">
        <v>0</v>
      </c>
      <c r="AA22" s="203">
        <v>10.75</v>
      </c>
      <c r="AB22" s="203">
        <v>0</v>
      </c>
      <c r="AC22" s="203">
        <v>0</v>
      </c>
      <c r="AD22" s="203">
        <v>0</v>
      </c>
      <c r="AE22" s="203">
        <v>24.1</v>
      </c>
      <c r="AF22" s="203">
        <v>0</v>
      </c>
      <c r="AG22" s="203">
        <v>5.8</v>
      </c>
      <c r="AH22" s="203">
        <v>0</v>
      </c>
      <c r="AI22" s="203">
        <v>58.53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75.62</v>
      </c>
      <c r="AQ22" s="203">
        <v>21.48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2.4900000000000002</v>
      </c>
      <c r="L23" s="203">
        <v>174.62</v>
      </c>
      <c r="M23" s="203">
        <v>13.69</v>
      </c>
      <c r="N23" s="203">
        <v>35.35</v>
      </c>
      <c r="O23" s="203">
        <v>0</v>
      </c>
      <c r="P23" s="203">
        <v>41.3</v>
      </c>
      <c r="Q23" s="203">
        <v>6.12</v>
      </c>
      <c r="R23" s="203">
        <v>12.62</v>
      </c>
      <c r="S23" s="203">
        <v>0</v>
      </c>
      <c r="T23" s="203">
        <v>0</v>
      </c>
      <c r="U23" s="203">
        <v>61.11</v>
      </c>
      <c r="V23" s="203">
        <v>4.3899999999999997</v>
      </c>
      <c r="W23" s="203">
        <v>13.37</v>
      </c>
      <c r="X23" s="203">
        <v>44.14</v>
      </c>
      <c r="Y23" s="203">
        <v>0</v>
      </c>
      <c r="Z23">
        <v>0</v>
      </c>
      <c r="AA23" s="203">
        <v>10.75</v>
      </c>
      <c r="AB23" s="203">
        <v>0</v>
      </c>
      <c r="AC23" s="203">
        <v>0</v>
      </c>
      <c r="AD23" s="203">
        <v>0</v>
      </c>
      <c r="AE23" s="203">
        <v>24.1</v>
      </c>
      <c r="AF23" s="203">
        <v>0</v>
      </c>
      <c r="AG23" s="203">
        <v>5.8</v>
      </c>
      <c r="AH23" s="203">
        <v>0</v>
      </c>
      <c r="AI23" s="203">
        <v>58.53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75.62</v>
      </c>
      <c r="AQ23" s="203">
        <v>21.48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2.4900000000000002</v>
      </c>
      <c r="L24" s="203">
        <v>174.62</v>
      </c>
      <c r="M24" s="203">
        <v>13.69</v>
      </c>
      <c r="N24" s="203">
        <v>35.35</v>
      </c>
      <c r="O24" s="203">
        <v>0</v>
      </c>
      <c r="P24" s="203">
        <v>41.3</v>
      </c>
      <c r="Q24" s="203">
        <v>6.12</v>
      </c>
      <c r="R24" s="203">
        <v>12.62</v>
      </c>
      <c r="S24" s="203">
        <v>0</v>
      </c>
      <c r="T24" s="203">
        <v>0</v>
      </c>
      <c r="U24" s="203">
        <v>61.11</v>
      </c>
      <c r="V24" s="203">
        <v>4.3899999999999997</v>
      </c>
      <c r="W24" s="203">
        <v>13.37</v>
      </c>
      <c r="X24" s="203">
        <v>44.14</v>
      </c>
      <c r="Y24" s="203">
        <v>0</v>
      </c>
      <c r="Z24">
        <v>0</v>
      </c>
      <c r="AA24" s="203">
        <v>10.75</v>
      </c>
      <c r="AB24" s="203">
        <v>0</v>
      </c>
      <c r="AC24" s="203">
        <v>0</v>
      </c>
      <c r="AD24" s="203">
        <v>0</v>
      </c>
      <c r="AE24" s="203">
        <v>24.1</v>
      </c>
      <c r="AF24" s="203">
        <v>0</v>
      </c>
      <c r="AG24" s="203">
        <v>5.8</v>
      </c>
      <c r="AH24" s="203">
        <v>0</v>
      </c>
      <c r="AI24" s="203">
        <v>58.53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75.62</v>
      </c>
      <c r="AQ24" s="203">
        <v>21.48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2.4900000000000002</v>
      </c>
      <c r="L25" s="203">
        <v>174.62</v>
      </c>
      <c r="M25" s="203">
        <v>13.69</v>
      </c>
      <c r="N25" s="203">
        <v>35.35</v>
      </c>
      <c r="O25" s="203">
        <v>0</v>
      </c>
      <c r="P25" s="203">
        <v>41.3</v>
      </c>
      <c r="Q25" s="203">
        <v>6.12</v>
      </c>
      <c r="R25" s="203">
        <v>12.62</v>
      </c>
      <c r="S25" s="203">
        <v>0</v>
      </c>
      <c r="T25" s="203">
        <v>0</v>
      </c>
      <c r="U25" s="203">
        <v>61.11</v>
      </c>
      <c r="V25" s="203">
        <v>4.3899999999999997</v>
      </c>
      <c r="W25" s="203">
        <v>13.37</v>
      </c>
      <c r="X25" s="203">
        <v>44.14</v>
      </c>
      <c r="Y25" s="203">
        <v>0</v>
      </c>
      <c r="Z25">
        <v>0</v>
      </c>
      <c r="AA25" s="203">
        <v>10.75</v>
      </c>
      <c r="AB25" s="203">
        <v>0</v>
      </c>
      <c r="AC25" s="203">
        <v>0</v>
      </c>
      <c r="AD25" s="203">
        <v>0</v>
      </c>
      <c r="AE25" s="203">
        <v>24.1</v>
      </c>
      <c r="AF25" s="203">
        <v>0</v>
      </c>
      <c r="AG25" s="203">
        <v>5.8</v>
      </c>
      <c r="AH25" s="203">
        <v>0</v>
      </c>
      <c r="AI25" s="203">
        <v>58.53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75.62</v>
      </c>
      <c r="AQ25" s="203">
        <v>21.48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2.4900000000000002</v>
      </c>
      <c r="L26" s="203">
        <v>145.52000000000001</v>
      </c>
      <c r="M26" s="203">
        <v>13.69</v>
      </c>
      <c r="N26" s="203">
        <v>35.35</v>
      </c>
      <c r="O26" s="203">
        <v>0</v>
      </c>
      <c r="P26" s="203">
        <v>41.3</v>
      </c>
      <c r="Q26" s="203">
        <v>6.12</v>
      </c>
      <c r="R26" s="203">
        <v>12.62</v>
      </c>
      <c r="S26" s="203">
        <v>0</v>
      </c>
      <c r="T26" s="203">
        <v>0</v>
      </c>
      <c r="U26" s="203">
        <v>61.11</v>
      </c>
      <c r="V26" s="203">
        <v>4.3899999999999997</v>
      </c>
      <c r="W26" s="203">
        <v>13.37</v>
      </c>
      <c r="X26" s="203">
        <v>44.14</v>
      </c>
      <c r="Y26" s="203">
        <v>0</v>
      </c>
      <c r="Z26">
        <v>0</v>
      </c>
      <c r="AA26" s="203">
        <v>10.75</v>
      </c>
      <c r="AB26" s="203">
        <v>0</v>
      </c>
      <c r="AC26" s="203">
        <v>0</v>
      </c>
      <c r="AD26" s="203">
        <v>0</v>
      </c>
      <c r="AE26" s="203">
        <v>24.1</v>
      </c>
      <c r="AF26" s="203">
        <v>0</v>
      </c>
      <c r="AG26" s="203">
        <v>5.8</v>
      </c>
      <c r="AH26" s="203">
        <v>0</v>
      </c>
      <c r="AI26" s="203">
        <v>58.53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75.62</v>
      </c>
      <c r="AQ26" s="203">
        <v>21.48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2.4900000000000002</v>
      </c>
      <c r="L27" s="203">
        <v>145.52000000000001</v>
      </c>
      <c r="M27" s="203">
        <v>13.69</v>
      </c>
      <c r="N27" s="203">
        <v>35.35</v>
      </c>
      <c r="O27" s="203">
        <v>0</v>
      </c>
      <c r="P27" s="203">
        <v>41.3</v>
      </c>
      <c r="Q27" s="203">
        <v>6.12</v>
      </c>
      <c r="R27" s="203">
        <v>12.62</v>
      </c>
      <c r="S27" s="203">
        <v>0</v>
      </c>
      <c r="T27" s="203">
        <v>0</v>
      </c>
      <c r="U27" s="203">
        <v>61.11</v>
      </c>
      <c r="V27" s="203">
        <v>4.3899999999999997</v>
      </c>
      <c r="W27" s="203">
        <v>13.37</v>
      </c>
      <c r="X27" s="203">
        <v>44.14</v>
      </c>
      <c r="Y27" s="203">
        <v>0</v>
      </c>
      <c r="Z27">
        <v>0</v>
      </c>
      <c r="AA27" s="203">
        <v>10.75</v>
      </c>
      <c r="AB27" s="203">
        <v>0</v>
      </c>
      <c r="AC27" s="203">
        <v>0</v>
      </c>
      <c r="AD27" s="203">
        <v>0</v>
      </c>
      <c r="AE27" s="203">
        <v>24.1</v>
      </c>
      <c r="AF27" s="203">
        <v>0</v>
      </c>
      <c r="AG27" s="203">
        <v>5.8</v>
      </c>
      <c r="AH27" s="203">
        <v>0</v>
      </c>
      <c r="AI27" s="203">
        <v>58.53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75.62</v>
      </c>
      <c r="AQ27" s="203">
        <v>21.48</v>
      </c>
      <c r="AR27" s="203">
        <v>4.84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2.4900000000000002</v>
      </c>
      <c r="L28" s="203">
        <v>116.42</v>
      </c>
      <c r="M28" s="203">
        <v>13.69</v>
      </c>
      <c r="N28" s="203">
        <v>35.35</v>
      </c>
      <c r="O28" s="203">
        <v>0</v>
      </c>
      <c r="P28" s="203">
        <v>41.3</v>
      </c>
      <c r="Q28" s="203">
        <v>6.12</v>
      </c>
      <c r="R28" s="203">
        <v>12.62</v>
      </c>
      <c r="S28" s="203">
        <v>0</v>
      </c>
      <c r="T28" s="203">
        <v>0</v>
      </c>
      <c r="U28" s="203">
        <v>61.11</v>
      </c>
      <c r="V28" s="203">
        <v>4.3899999999999997</v>
      </c>
      <c r="W28" s="203">
        <v>13.37</v>
      </c>
      <c r="X28" s="203">
        <v>44.14</v>
      </c>
      <c r="Y28" s="203">
        <v>0</v>
      </c>
      <c r="Z28">
        <v>0</v>
      </c>
      <c r="AA28" s="203">
        <v>10.75</v>
      </c>
      <c r="AB28" s="203">
        <v>0</v>
      </c>
      <c r="AC28" s="203">
        <v>0</v>
      </c>
      <c r="AD28" s="203">
        <v>0</v>
      </c>
      <c r="AE28" s="203">
        <v>24.1</v>
      </c>
      <c r="AF28" s="203">
        <v>0</v>
      </c>
      <c r="AG28" s="203">
        <v>5.8</v>
      </c>
      <c r="AH28" s="203">
        <v>0</v>
      </c>
      <c r="AI28" s="203">
        <v>58.53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63.44</v>
      </c>
      <c r="AQ28" s="203">
        <v>21.48</v>
      </c>
      <c r="AR28" s="203">
        <v>11.05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2.4900000000000002</v>
      </c>
      <c r="L29" s="203">
        <v>116.42</v>
      </c>
      <c r="M29" s="203">
        <v>13.69</v>
      </c>
      <c r="N29" s="203">
        <v>35.35</v>
      </c>
      <c r="O29" s="203">
        <v>0</v>
      </c>
      <c r="P29" s="203">
        <v>41.3</v>
      </c>
      <c r="Q29" s="203">
        <v>6.12</v>
      </c>
      <c r="R29" s="203">
        <v>12.62</v>
      </c>
      <c r="S29" s="203">
        <v>0</v>
      </c>
      <c r="T29" s="203">
        <v>0</v>
      </c>
      <c r="U29" s="203">
        <v>61.11</v>
      </c>
      <c r="V29" s="203">
        <v>4.3899999999999997</v>
      </c>
      <c r="W29" s="203">
        <v>13.37</v>
      </c>
      <c r="X29" s="203">
        <v>44.14</v>
      </c>
      <c r="Y29" s="203">
        <v>0</v>
      </c>
      <c r="Z29">
        <v>0</v>
      </c>
      <c r="AA29" s="203">
        <v>10.75</v>
      </c>
      <c r="AB29" s="203">
        <v>0</v>
      </c>
      <c r="AC29" s="203">
        <v>0</v>
      </c>
      <c r="AD29" s="203">
        <v>0</v>
      </c>
      <c r="AE29" s="203">
        <v>24.1</v>
      </c>
      <c r="AF29" s="203">
        <v>0</v>
      </c>
      <c r="AG29" s="203">
        <v>5.8</v>
      </c>
      <c r="AH29" s="203">
        <v>0</v>
      </c>
      <c r="AI29" s="203">
        <v>58.53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63.44</v>
      </c>
      <c r="AQ29" s="203">
        <v>21.48</v>
      </c>
      <c r="AR29" s="203">
        <v>18.350000000000001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2.4900000000000002</v>
      </c>
      <c r="L30" s="203">
        <v>116.42</v>
      </c>
      <c r="M30" s="203">
        <v>13.69</v>
      </c>
      <c r="N30" s="203">
        <v>35.35</v>
      </c>
      <c r="O30" s="203">
        <v>0</v>
      </c>
      <c r="P30" s="203">
        <v>41.3</v>
      </c>
      <c r="Q30" s="203">
        <v>6.12</v>
      </c>
      <c r="R30" s="203">
        <v>12.62</v>
      </c>
      <c r="S30" s="203">
        <v>0</v>
      </c>
      <c r="T30" s="203">
        <v>0</v>
      </c>
      <c r="U30" s="203">
        <v>61.11</v>
      </c>
      <c r="V30" s="203">
        <v>4.3899999999999997</v>
      </c>
      <c r="W30" s="203">
        <v>13.37</v>
      </c>
      <c r="X30" s="203">
        <v>44.14</v>
      </c>
      <c r="Y30" s="203">
        <v>0</v>
      </c>
      <c r="Z30">
        <v>0</v>
      </c>
      <c r="AA30" s="203">
        <v>10.75</v>
      </c>
      <c r="AB30" s="203">
        <v>0</v>
      </c>
      <c r="AC30" s="203">
        <v>0</v>
      </c>
      <c r="AD30" s="203">
        <v>0</v>
      </c>
      <c r="AE30" s="203">
        <v>24.1</v>
      </c>
      <c r="AF30" s="203">
        <v>0</v>
      </c>
      <c r="AG30" s="203">
        <v>5.8</v>
      </c>
      <c r="AH30" s="203">
        <v>0</v>
      </c>
      <c r="AI30" s="203">
        <v>58.53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57.02</v>
      </c>
      <c r="AQ30" s="203">
        <v>21.48</v>
      </c>
      <c r="AR30" s="203">
        <v>21.49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2.4900000000000002</v>
      </c>
      <c r="L31" s="203">
        <v>164.92</v>
      </c>
      <c r="M31" s="203">
        <v>13.69</v>
      </c>
      <c r="N31" s="203">
        <v>35.35</v>
      </c>
      <c r="O31" s="203">
        <v>0</v>
      </c>
      <c r="P31" s="203">
        <v>41.3</v>
      </c>
      <c r="Q31" s="203">
        <v>6.12</v>
      </c>
      <c r="R31" s="203">
        <v>12.62</v>
      </c>
      <c r="S31" s="203">
        <v>0</v>
      </c>
      <c r="T31" s="203">
        <v>0</v>
      </c>
      <c r="U31" s="203">
        <v>61.11</v>
      </c>
      <c r="V31" s="203">
        <v>4.3899999999999997</v>
      </c>
      <c r="W31" s="203">
        <v>13.37</v>
      </c>
      <c r="X31" s="203">
        <v>44.14</v>
      </c>
      <c r="Y31" s="203">
        <v>0</v>
      </c>
      <c r="Z31">
        <v>0</v>
      </c>
      <c r="AA31" s="203">
        <v>10.75</v>
      </c>
      <c r="AB31" s="203">
        <v>0</v>
      </c>
      <c r="AC31" s="203">
        <v>0</v>
      </c>
      <c r="AD31" s="203">
        <v>0</v>
      </c>
      <c r="AE31" s="203">
        <v>24.1</v>
      </c>
      <c r="AF31" s="203">
        <v>0</v>
      </c>
      <c r="AG31" s="203">
        <v>5.8</v>
      </c>
      <c r="AH31" s="203">
        <v>0</v>
      </c>
      <c r="AI31" s="203">
        <v>58.53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73.069999999999993</v>
      </c>
      <c r="AQ31" s="203">
        <v>21.48</v>
      </c>
      <c r="AR31" s="203">
        <v>23.2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2.4900000000000002</v>
      </c>
      <c r="L32" s="203">
        <v>164.92</v>
      </c>
      <c r="M32" s="203">
        <v>13.69</v>
      </c>
      <c r="N32" s="203">
        <v>35.35</v>
      </c>
      <c r="O32" s="203">
        <v>0</v>
      </c>
      <c r="P32" s="203">
        <v>41.3</v>
      </c>
      <c r="Q32" s="203">
        <v>6.12</v>
      </c>
      <c r="R32" s="203">
        <v>12.62</v>
      </c>
      <c r="S32" s="203">
        <v>0</v>
      </c>
      <c r="T32" s="203">
        <v>0</v>
      </c>
      <c r="U32" s="203">
        <v>61.11</v>
      </c>
      <c r="V32" s="203">
        <v>4.3899999999999997</v>
      </c>
      <c r="W32" s="203">
        <v>13.37</v>
      </c>
      <c r="X32" s="203">
        <v>44.14</v>
      </c>
      <c r="Y32" s="203">
        <v>0</v>
      </c>
      <c r="Z32">
        <v>0</v>
      </c>
      <c r="AA32" s="203">
        <v>10.75</v>
      </c>
      <c r="AB32" s="203">
        <v>0</v>
      </c>
      <c r="AC32" s="203">
        <v>0</v>
      </c>
      <c r="AD32" s="203">
        <v>0</v>
      </c>
      <c r="AE32" s="203">
        <v>24.1</v>
      </c>
      <c r="AF32" s="203">
        <v>0</v>
      </c>
      <c r="AG32" s="203">
        <v>5.8</v>
      </c>
      <c r="AH32" s="203">
        <v>0</v>
      </c>
      <c r="AI32" s="203">
        <v>58.53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75.62</v>
      </c>
      <c r="AQ32" s="203">
        <v>21.48</v>
      </c>
      <c r="AR32" s="203">
        <v>24.2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2.4900000000000002</v>
      </c>
      <c r="L33" s="203">
        <v>164.92</v>
      </c>
      <c r="M33" s="203">
        <v>13.69</v>
      </c>
      <c r="N33" s="203">
        <v>35.35</v>
      </c>
      <c r="O33" s="203">
        <v>0</v>
      </c>
      <c r="P33" s="203">
        <v>41.3</v>
      </c>
      <c r="Q33" s="203">
        <v>6.12</v>
      </c>
      <c r="R33" s="203">
        <v>12.62</v>
      </c>
      <c r="S33" s="203">
        <v>0</v>
      </c>
      <c r="T33" s="203">
        <v>0</v>
      </c>
      <c r="U33" s="203">
        <v>61.11</v>
      </c>
      <c r="V33" s="203">
        <v>4.3899999999999997</v>
      </c>
      <c r="W33" s="203">
        <v>13.37</v>
      </c>
      <c r="X33" s="203">
        <v>44.14</v>
      </c>
      <c r="Y33" s="203">
        <v>0</v>
      </c>
      <c r="Z33">
        <v>0</v>
      </c>
      <c r="AA33" s="203">
        <v>10.75</v>
      </c>
      <c r="AB33" s="203">
        <v>0</v>
      </c>
      <c r="AC33" s="203">
        <v>0</v>
      </c>
      <c r="AD33" s="203">
        <v>0</v>
      </c>
      <c r="AE33" s="203">
        <v>24.1</v>
      </c>
      <c r="AF33" s="203">
        <v>0</v>
      </c>
      <c r="AG33" s="203">
        <v>5.8</v>
      </c>
      <c r="AH33" s="203">
        <v>0</v>
      </c>
      <c r="AI33" s="203">
        <v>58.53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75.62</v>
      </c>
      <c r="AQ33" s="203">
        <v>21.48</v>
      </c>
      <c r="AR33" s="203">
        <v>24.2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2.4900000000000002</v>
      </c>
      <c r="L34" s="203">
        <v>164.92</v>
      </c>
      <c r="M34" s="203">
        <v>13.69</v>
      </c>
      <c r="N34" s="203">
        <v>35.35</v>
      </c>
      <c r="O34" s="203">
        <v>0</v>
      </c>
      <c r="P34" s="203">
        <v>41.3</v>
      </c>
      <c r="Q34" s="203">
        <v>6.12</v>
      </c>
      <c r="R34" s="203">
        <v>12.62</v>
      </c>
      <c r="S34" s="203">
        <v>0</v>
      </c>
      <c r="T34" s="203">
        <v>0</v>
      </c>
      <c r="U34" s="203">
        <v>61.11</v>
      </c>
      <c r="V34" s="203">
        <v>4.3899999999999997</v>
      </c>
      <c r="W34" s="203">
        <v>13.37</v>
      </c>
      <c r="X34" s="203">
        <v>44.14</v>
      </c>
      <c r="Y34" s="203">
        <v>0</v>
      </c>
      <c r="Z34">
        <v>0</v>
      </c>
      <c r="AA34" s="203">
        <v>11.06</v>
      </c>
      <c r="AB34" s="203">
        <v>0</v>
      </c>
      <c r="AC34" s="203">
        <v>0</v>
      </c>
      <c r="AD34" s="203">
        <v>0</v>
      </c>
      <c r="AE34" s="203">
        <v>24.1</v>
      </c>
      <c r="AF34" s="203">
        <v>0</v>
      </c>
      <c r="AG34" s="203">
        <v>5.8</v>
      </c>
      <c r="AH34" s="203">
        <v>0</v>
      </c>
      <c r="AI34" s="203">
        <v>58.53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75.62</v>
      </c>
      <c r="AQ34" s="203">
        <v>21.48</v>
      </c>
      <c r="AR34" s="203">
        <v>25.2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3.11</v>
      </c>
      <c r="L35" s="203">
        <v>164.92</v>
      </c>
      <c r="M35" s="203">
        <v>13.69</v>
      </c>
      <c r="N35" s="203">
        <v>35.35</v>
      </c>
      <c r="O35" s="203">
        <v>0</v>
      </c>
      <c r="P35" s="203">
        <v>41.3</v>
      </c>
      <c r="Q35" s="203">
        <v>6.12</v>
      </c>
      <c r="R35" s="203">
        <v>12.62</v>
      </c>
      <c r="S35" s="203">
        <v>0</v>
      </c>
      <c r="T35" s="203">
        <v>0</v>
      </c>
      <c r="U35" s="203">
        <v>61.11</v>
      </c>
      <c r="V35" s="203">
        <v>4.3899999999999997</v>
      </c>
      <c r="W35" s="203">
        <v>13.37</v>
      </c>
      <c r="X35" s="203">
        <v>44.14</v>
      </c>
      <c r="Y35" s="203">
        <v>0</v>
      </c>
      <c r="Z35">
        <v>0</v>
      </c>
      <c r="AA35" s="203">
        <v>11.06</v>
      </c>
      <c r="AB35" s="203">
        <v>0</v>
      </c>
      <c r="AC35" s="203">
        <v>0</v>
      </c>
      <c r="AD35" s="203">
        <v>0</v>
      </c>
      <c r="AE35" s="203">
        <v>24.1</v>
      </c>
      <c r="AF35" s="203">
        <v>0</v>
      </c>
      <c r="AG35" s="203">
        <v>5.8</v>
      </c>
      <c r="AH35" s="203">
        <v>0</v>
      </c>
      <c r="AI35" s="203">
        <v>58.53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75.62</v>
      </c>
      <c r="AQ35" s="203">
        <v>21.48</v>
      </c>
      <c r="AR35" s="203">
        <v>25.2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2.5099999999999998</v>
      </c>
      <c r="L36" s="203">
        <v>164.92</v>
      </c>
      <c r="M36" s="203">
        <v>13.69</v>
      </c>
      <c r="N36" s="203">
        <v>35.35</v>
      </c>
      <c r="O36" s="203">
        <v>0</v>
      </c>
      <c r="P36" s="203">
        <v>41.3</v>
      </c>
      <c r="Q36" s="203">
        <v>6.12</v>
      </c>
      <c r="R36" s="203">
        <v>12.62</v>
      </c>
      <c r="S36" s="203">
        <v>0</v>
      </c>
      <c r="T36" s="203">
        <v>0</v>
      </c>
      <c r="U36" s="203">
        <v>61.11</v>
      </c>
      <c r="V36" s="203">
        <v>4.3899999999999997</v>
      </c>
      <c r="W36" s="203">
        <v>13.37</v>
      </c>
      <c r="X36" s="203">
        <v>44.14</v>
      </c>
      <c r="Y36" s="203">
        <v>0</v>
      </c>
      <c r="Z36">
        <v>0</v>
      </c>
      <c r="AA36" s="203">
        <v>11.06</v>
      </c>
      <c r="AB36" s="203">
        <v>0</v>
      </c>
      <c r="AC36" s="203">
        <v>0</v>
      </c>
      <c r="AD36" s="203">
        <v>0</v>
      </c>
      <c r="AE36" s="203">
        <v>24.1</v>
      </c>
      <c r="AF36" s="203">
        <v>0</v>
      </c>
      <c r="AG36" s="203">
        <v>5.8</v>
      </c>
      <c r="AH36" s="203">
        <v>0</v>
      </c>
      <c r="AI36" s="203">
        <v>58.53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75.62</v>
      </c>
      <c r="AQ36" s="203">
        <v>21.48</v>
      </c>
      <c r="AR36" s="203">
        <v>25.2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2.5099999999999998</v>
      </c>
      <c r="L37" s="203">
        <v>116.42</v>
      </c>
      <c r="M37" s="203">
        <v>13.69</v>
      </c>
      <c r="N37" s="203">
        <v>35.35</v>
      </c>
      <c r="O37" s="203">
        <v>0</v>
      </c>
      <c r="P37" s="203">
        <v>41.3</v>
      </c>
      <c r="Q37" s="203">
        <v>6.12</v>
      </c>
      <c r="R37" s="203">
        <v>12.62</v>
      </c>
      <c r="S37" s="203">
        <v>0</v>
      </c>
      <c r="T37" s="203">
        <v>0</v>
      </c>
      <c r="U37" s="203">
        <v>61.11</v>
      </c>
      <c r="V37" s="203">
        <v>4.3899999999999997</v>
      </c>
      <c r="W37" s="203">
        <v>13.37</v>
      </c>
      <c r="X37" s="203">
        <v>44.14</v>
      </c>
      <c r="Y37" s="203">
        <v>0</v>
      </c>
      <c r="Z37">
        <v>0</v>
      </c>
      <c r="AA37" s="203">
        <v>10.75</v>
      </c>
      <c r="AB37" s="203">
        <v>0</v>
      </c>
      <c r="AC37" s="203">
        <v>0</v>
      </c>
      <c r="AD37" s="203">
        <v>0</v>
      </c>
      <c r="AE37" s="203">
        <v>24.1</v>
      </c>
      <c r="AF37" s="203">
        <v>0</v>
      </c>
      <c r="AG37" s="203">
        <v>5.8</v>
      </c>
      <c r="AH37" s="203">
        <v>0</v>
      </c>
      <c r="AI37" s="203">
        <v>58.53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75.62</v>
      </c>
      <c r="AQ37" s="203">
        <v>21.48</v>
      </c>
      <c r="AR37" s="203">
        <v>25.2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2.5099999999999998</v>
      </c>
      <c r="L38" s="203">
        <v>116.42</v>
      </c>
      <c r="M38" s="203">
        <v>13.69</v>
      </c>
      <c r="N38" s="203">
        <v>35.35</v>
      </c>
      <c r="O38" s="203">
        <v>0</v>
      </c>
      <c r="P38" s="203">
        <v>41.3</v>
      </c>
      <c r="Q38" s="203">
        <v>6.12</v>
      </c>
      <c r="R38" s="203">
        <v>12.62</v>
      </c>
      <c r="S38" s="203">
        <v>0</v>
      </c>
      <c r="T38" s="203">
        <v>0</v>
      </c>
      <c r="U38" s="203">
        <v>61.11</v>
      </c>
      <c r="V38" s="203">
        <v>4.3899999999999997</v>
      </c>
      <c r="W38" s="203">
        <v>13.37</v>
      </c>
      <c r="X38" s="203">
        <v>44.14</v>
      </c>
      <c r="Y38" s="203">
        <v>0</v>
      </c>
      <c r="Z38">
        <v>0</v>
      </c>
      <c r="AA38" s="203">
        <v>10.75</v>
      </c>
      <c r="AB38" s="203">
        <v>0</v>
      </c>
      <c r="AC38" s="203">
        <v>0</v>
      </c>
      <c r="AD38" s="203">
        <v>0</v>
      </c>
      <c r="AE38" s="203">
        <v>24.1</v>
      </c>
      <c r="AF38" s="203">
        <v>0</v>
      </c>
      <c r="AG38" s="203">
        <v>5.8</v>
      </c>
      <c r="AH38" s="203">
        <v>0</v>
      </c>
      <c r="AI38" s="203">
        <v>58.53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75.62</v>
      </c>
      <c r="AQ38" s="203">
        <v>21.48</v>
      </c>
      <c r="AR38" s="203">
        <v>25.2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2.5099999999999998</v>
      </c>
      <c r="L39" s="203">
        <v>164.92</v>
      </c>
      <c r="M39" s="203">
        <v>13.69</v>
      </c>
      <c r="N39" s="203">
        <v>35.35</v>
      </c>
      <c r="O39" s="203">
        <v>0</v>
      </c>
      <c r="P39" s="203">
        <v>41.3</v>
      </c>
      <c r="Q39" s="203">
        <v>6.12</v>
      </c>
      <c r="R39" s="203">
        <v>12.62</v>
      </c>
      <c r="S39" s="203">
        <v>0</v>
      </c>
      <c r="T39" s="203">
        <v>0</v>
      </c>
      <c r="U39" s="203">
        <v>61.11</v>
      </c>
      <c r="V39" s="203">
        <v>4.3899999999999997</v>
      </c>
      <c r="W39" s="203">
        <v>13.37</v>
      </c>
      <c r="X39" s="203">
        <v>44.14</v>
      </c>
      <c r="Y39" s="203">
        <v>0</v>
      </c>
      <c r="Z39">
        <v>0</v>
      </c>
      <c r="AA39" s="203">
        <v>10.43</v>
      </c>
      <c r="AB39" s="203">
        <v>0</v>
      </c>
      <c r="AC39" s="203">
        <v>0</v>
      </c>
      <c r="AD39" s="203">
        <v>0</v>
      </c>
      <c r="AE39" s="203">
        <v>24.1</v>
      </c>
      <c r="AF39" s="203">
        <v>0</v>
      </c>
      <c r="AG39" s="203">
        <v>5.8</v>
      </c>
      <c r="AH39" s="203">
        <v>0</v>
      </c>
      <c r="AI39" s="203">
        <v>58.55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75.62</v>
      </c>
      <c r="AQ39" s="203">
        <v>21.48</v>
      </c>
      <c r="AR39" s="203">
        <v>25.2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2.5099999999999998</v>
      </c>
      <c r="L40" s="203">
        <v>203.72</v>
      </c>
      <c r="M40" s="203">
        <v>13.69</v>
      </c>
      <c r="N40" s="203">
        <v>35.35</v>
      </c>
      <c r="O40" s="203">
        <v>0</v>
      </c>
      <c r="P40" s="203">
        <v>41.3</v>
      </c>
      <c r="Q40" s="203">
        <v>6.12</v>
      </c>
      <c r="R40" s="203">
        <v>12.62</v>
      </c>
      <c r="S40" s="203">
        <v>0</v>
      </c>
      <c r="T40" s="203">
        <v>0</v>
      </c>
      <c r="U40" s="203">
        <v>61.11</v>
      </c>
      <c r="V40" s="203">
        <v>4.3899999999999997</v>
      </c>
      <c r="W40" s="203">
        <v>13.37</v>
      </c>
      <c r="X40" s="203">
        <v>44.14</v>
      </c>
      <c r="Y40" s="203">
        <v>0</v>
      </c>
      <c r="Z40">
        <v>0</v>
      </c>
      <c r="AA40" s="203">
        <v>10.43</v>
      </c>
      <c r="AB40" s="203">
        <v>0</v>
      </c>
      <c r="AC40" s="203">
        <v>0</v>
      </c>
      <c r="AD40" s="203">
        <v>0</v>
      </c>
      <c r="AE40" s="203">
        <v>24.1</v>
      </c>
      <c r="AF40" s="203">
        <v>0</v>
      </c>
      <c r="AG40" s="203">
        <v>5.8</v>
      </c>
      <c r="AH40" s="203">
        <v>0</v>
      </c>
      <c r="AI40" s="203">
        <v>58.55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75.62</v>
      </c>
      <c r="AQ40" s="203">
        <v>21.48</v>
      </c>
      <c r="AR40" s="203">
        <v>25.2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2.5099999999999998</v>
      </c>
      <c r="L41" s="203">
        <v>252.23</v>
      </c>
      <c r="M41" s="203">
        <v>13.69</v>
      </c>
      <c r="N41" s="203">
        <v>35.35</v>
      </c>
      <c r="O41" s="203">
        <v>0</v>
      </c>
      <c r="P41" s="203">
        <v>41.3</v>
      </c>
      <c r="Q41" s="203">
        <v>6.12</v>
      </c>
      <c r="R41" s="203">
        <v>12.62</v>
      </c>
      <c r="S41" s="203">
        <v>0</v>
      </c>
      <c r="T41" s="203">
        <v>0</v>
      </c>
      <c r="U41" s="203">
        <v>61.11</v>
      </c>
      <c r="V41" s="203">
        <v>4.3899999999999997</v>
      </c>
      <c r="W41" s="203">
        <v>13.37</v>
      </c>
      <c r="X41" s="203">
        <v>44.14</v>
      </c>
      <c r="Y41" s="203">
        <v>0</v>
      </c>
      <c r="Z41">
        <v>0</v>
      </c>
      <c r="AA41" s="203">
        <v>10.43</v>
      </c>
      <c r="AB41" s="203">
        <v>0</v>
      </c>
      <c r="AC41" s="203">
        <v>0</v>
      </c>
      <c r="AD41" s="203">
        <v>0</v>
      </c>
      <c r="AE41" s="203">
        <v>24.1</v>
      </c>
      <c r="AF41" s="203">
        <v>0</v>
      </c>
      <c r="AG41" s="203">
        <v>5.8</v>
      </c>
      <c r="AH41" s="203">
        <v>0</v>
      </c>
      <c r="AI41" s="203">
        <v>58.55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75.62</v>
      </c>
      <c r="AQ41" s="203">
        <v>21.48</v>
      </c>
      <c r="AR41" s="203">
        <v>25.2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2.5099999999999998</v>
      </c>
      <c r="L42" s="203">
        <v>300.73</v>
      </c>
      <c r="M42" s="203">
        <v>13.69</v>
      </c>
      <c r="N42" s="203">
        <v>35.35</v>
      </c>
      <c r="O42" s="203">
        <v>0</v>
      </c>
      <c r="P42" s="203">
        <v>41.3</v>
      </c>
      <c r="Q42" s="203">
        <v>6.12</v>
      </c>
      <c r="R42" s="203">
        <v>12.62</v>
      </c>
      <c r="S42" s="203">
        <v>0</v>
      </c>
      <c r="T42" s="203">
        <v>0</v>
      </c>
      <c r="U42" s="203">
        <v>61.11</v>
      </c>
      <c r="V42" s="203">
        <v>4.3899999999999997</v>
      </c>
      <c r="W42" s="203">
        <v>13.37</v>
      </c>
      <c r="X42" s="203">
        <v>44.14</v>
      </c>
      <c r="Y42" s="203">
        <v>0</v>
      </c>
      <c r="Z42">
        <v>0</v>
      </c>
      <c r="AA42" s="203">
        <v>10.43</v>
      </c>
      <c r="AB42" s="203">
        <v>0</v>
      </c>
      <c r="AC42" s="203">
        <v>0</v>
      </c>
      <c r="AD42" s="203">
        <v>0</v>
      </c>
      <c r="AE42" s="203">
        <v>24.1</v>
      </c>
      <c r="AF42" s="203">
        <v>0</v>
      </c>
      <c r="AG42" s="203">
        <v>5.22</v>
      </c>
      <c r="AH42" s="203">
        <v>0</v>
      </c>
      <c r="AI42" s="203">
        <v>58.55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75.62</v>
      </c>
      <c r="AQ42" s="203">
        <v>21.48</v>
      </c>
      <c r="AR42" s="203">
        <v>25.2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2.5099999999999998</v>
      </c>
      <c r="L43" s="203">
        <v>261.93</v>
      </c>
      <c r="M43" s="203">
        <v>13.69</v>
      </c>
      <c r="N43" s="203">
        <v>35.35</v>
      </c>
      <c r="O43" s="203">
        <v>0</v>
      </c>
      <c r="P43" s="203">
        <v>41.3</v>
      </c>
      <c r="Q43" s="203">
        <v>6.12</v>
      </c>
      <c r="R43" s="203">
        <v>12.62</v>
      </c>
      <c r="S43" s="203">
        <v>0</v>
      </c>
      <c r="T43" s="203">
        <v>0</v>
      </c>
      <c r="U43" s="203">
        <v>61.11</v>
      </c>
      <c r="V43" s="203">
        <v>4.3899999999999997</v>
      </c>
      <c r="W43" s="203">
        <v>13.37</v>
      </c>
      <c r="X43" s="203">
        <v>44.14</v>
      </c>
      <c r="Y43" s="203">
        <v>0</v>
      </c>
      <c r="Z43">
        <v>0</v>
      </c>
      <c r="AA43" s="203">
        <v>10.01</v>
      </c>
      <c r="AB43" s="203">
        <v>0</v>
      </c>
      <c r="AC43" s="203">
        <v>0</v>
      </c>
      <c r="AD43" s="203">
        <v>0</v>
      </c>
      <c r="AE43" s="203">
        <v>24.1</v>
      </c>
      <c r="AF43" s="203">
        <v>0</v>
      </c>
      <c r="AG43" s="203">
        <v>5.22</v>
      </c>
      <c r="AH43" s="203">
        <v>0</v>
      </c>
      <c r="AI43" s="203">
        <v>58.55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75.62</v>
      </c>
      <c r="AQ43" s="203">
        <v>21.48</v>
      </c>
      <c r="AR43" s="203">
        <v>25.2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2.5099999999999998</v>
      </c>
      <c r="L44" s="203">
        <v>203.72</v>
      </c>
      <c r="M44" s="203">
        <v>13.69</v>
      </c>
      <c r="N44" s="203">
        <v>35.35</v>
      </c>
      <c r="O44" s="203">
        <v>0</v>
      </c>
      <c r="P44" s="203">
        <v>41.3</v>
      </c>
      <c r="Q44" s="203">
        <v>6.12</v>
      </c>
      <c r="R44" s="203">
        <v>12.62</v>
      </c>
      <c r="S44" s="203">
        <v>0</v>
      </c>
      <c r="T44" s="203">
        <v>0</v>
      </c>
      <c r="U44" s="203">
        <v>61.11</v>
      </c>
      <c r="V44" s="203">
        <v>4.3899999999999997</v>
      </c>
      <c r="W44" s="203">
        <v>13.37</v>
      </c>
      <c r="X44" s="203">
        <v>44.14</v>
      </c>
      <c r="Y44" s="203">
        <v>0</v>
      </c>
      <c r="Z44">
        <v>0</v>
      </c>
      <c r="AA44" s="203">
        <v>10.01</v>
      </c>
      <c r="AB44" s="203">
        <v>0</v>
      </c>
      <c r="AC44" s="203">
        <v>0</v>
      </c>
      <c r="AD44" s="203">
        <v>0</v>
      </c>
      <c r="AE44" s="203">
        <v>24.1</v>
      </c>
      <c r="AF44" s="203">
        <v>0</v>
      </c>
      <c r="AG44" s="203">
        <v>5.22</v>
      </c>
      <c r="AH44" s="203">
        <v>0</v>
      </c>
      <c r="AI44" s="203">
        <v>58.55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75.62</v>
      </c>
      <c r="AQ44" s="203">
        <v>21.48</v>
      </c>
      <c r="AR44" s="203">
        <v>25.2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2.5099999999999998</v>
      </c>
      <c r="L45" s="203">
        <v>203.72</v>
      </c>
      <c r="M45" s="203">
        <v>13.69</v>
      </c>
      <c r="N45" s="203">
        <v>35.35</v>
      </c>
      <c r="O45" s="203">
        <v>0</v>
      </c>
      <c r="P45" s="203">
        <v>41.3</v>
      </c>
      <c r="Q45" s="203">
        <v>6.12</v>
      </c>
      <c r="R45" s="203">
        <v>12.62</v>
      </c>
      <c r="S45" s="203">
        <v>0</v>
      </c>
      <c r="T45" s="203">
        <v>0</v>
      </c>
      <c r="U45" s="203">
        <v>61.11</v>
      </c>
      <c r="V45" s="203">
        <v>4.3899999999999997</v>
      </c>
      <c r="W45" s="203">
        <v>13.37</v>
      </c>
      <c r="X45" s="203">
        <v>44.14</v>
      </c>
      <c r="Y45" s="203">
        <v>0</v>
      </c>
      <c r="Z45">
        <v>0</v>
      </c>
      <c r="AA45" s="203">
        <v>10.01</v>
      </c>
      <c r="AB45" s="203">
        <v>0</v>
      </c>
      <c r="AC45" s="203">
        <v>0</v>
      </c>
      <c r="AD45" s="203">
        <v>0</v>
      </c>
      <c r="AE45" s="203">
        <v>24.1</v>
      </c>
      <c r="AF45" s="203">
        <v>0</v>
      </c>
      <c r="AG45" s="203">
        <v>5.22</v>
      </c>
      <c r="AH45" s="203">
        <v>0</v>
      </c>
      <c r="AI45" s="203">
        <v>58.55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75.62</v>
      </c>
      <c r="AQ45" s="203">
        <v>21.48</v>
      </c>
      <c r="AR45" s="203">
        <v>25.2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2.5099999999999998</v>
      </c>
      <c r="L46" s="203">
        <v>203.72</v>
      </c>
      <c r="M46" s="203">
        <v>13.69</v>
      </c>
      <c r="N46" s="203">
        <v>35.35</v>
      </c>
      <c r="O46" s="203">
        <v>0</v>
      </c>
      <c r="P46" s="203">
        <v>41.3</v>
      </c>
      <c r="Q46" s="203">
        <v>6.12</v>
      </c>
      <c r="R46" s="203">
        <v>12.62</v>
      </c>
      <c r="S46" s="203">
        <v>0</v>
      </c>
      <c r="T46" s="203">
        <v>0</v>
      </c>
      <c r="U46" s="203">
        <v>61.11</v>
      </c>
      <c r="V46" s="203">
        <v>4.3899999999999997</v>
      </c>
      <c r="W46" s="203">
        <v>13.37</v>
      </c>
      <c r="X46" s="203">
        <v>44.14</v>
      </c>
      <c r="Y46" s="203">
        <v>0</v>
      </c>
      <c r="Z46">
        <v>0</v>
      </c>
      <c r="AA46" s="203">
        <v>10.01</v>
      </c>
      <c r="AB46" s="203">
        <v>0</v>
      </c>
      <c r="AC46" s="203">
        <v>0</v>
      </c>
      <c r="AD46" s="203">
        <v>0</v>
      </c>
      <c r="AE46" s="203">
        <v>24.1</v>
      </c>
      <c r="AF46" s="203">
        <v>0</v>
      </c>
      <c r="AG46" s="203">
        <v>5.22</v>
      </c>
      <c r="AH46" s="203">
        <v>0</v>
      </c>
      <c r="AI46" s="203">
        <v>58.55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75.62</v>
      </c>
      <c r="AQ46" s="203">
        <v>21.48</v>
      </c>
      <c r="AR46" s="203">
        <v>25.2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2.5099999999999998</v>
      </c>
      <c r="L47" s="203">
        <v>203.72</v>
      </c>
      <c r="M47" s="203">
        <v>13.69</v>
      </c>
      <c r="N47" s="203">
        <v>35.35</v>
      </c>
      <c r="O47" s="203">
        <v>0</v>
      </c>
      <c r="P47" s="203">
        <v>41.3</v>
      </c>
      <c r="Q47" s="203">
        <v>6.12</v>
      </c>
      <c r="R47" s="203">
        <v>12.62</v>
      </c>
      <c r="S47" s="203">
        <v>0</v>
      </c>
      <c r="T47" s="203">
        <v>0</v>
      </c>
      <c r="U47" s="203">
        <v>61.11</v>
      </c>
      <c r="V47" s="203">
        <v>4.3899999999999997</v>
      </c>
      <c r="W47" s="203">
        <v>13.37</v>
      </c>
      <c r="X47" s="203">
        <v>44.14</v>
      </c>
      <c r="Y47" s="203">
        <v>0</v>
      </c>
      <c r="Z47">
        <v>0</v>
      </c>
      <c r="AA47" s="203">
        <v>9.7200000000000006</v>
      </c>
      <c r="AB47" s="203">
        <v>0</v>
      </c>
      <c r="AC47" s="203">
        <v>0</v>
      </c>
      <c r="AD47" s="203">
        <v>0</v>
      </c>
      <c r="AE47" s="203">
        <v>24.1</v>
      </c>
      <c r="AF47" s="203">
        <v>0</v>
      </c>
      <c r="AG47" s="203">
        <v>5.22</v>
      </c>
      <c r="AH47" s="203">
        <v>0</v>
      </c>
      <c r="AI47" s="203">
        <v>58.55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75.62</v>
      </c>
      <c r="AQ47" s="203">
        <v>21.48</v>
      </c>
      <c r="AR47" s="203">
        <v>25.2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2.5099999999999998</v>
      </c>
      <c r="L48" s="203">
        <v>203.72</v>
      </c>
      <c r="M48" s="203">
        <v>13.69</v>
      </c>
      <c r="N48" s="203">
        <v>35.35</v>
      </c>
      <c r="O48" s="203">
        <v>0</v>
      </c>
      <c r="P48" s="203">
        <v>41.3</v>
      </c>
      <c r="Q48" s="203">
        <v>6.12</v>
      </c>
      <c r="R48" s="203">
        <v>12.62</v>
      </c>
      <c r="S48" s="203">
        <v>0</v>
      </c>
      <c r="T48" s="203">
        <v>0</v>
      </c>
      <c r="U48" s="203">
        <v>61.11</v>
      </c>
      <c r="V48" s="203">
        <v>4.3899999999999997</v>
      </c>
      <c r="W48" s="203">
        <v>13.37</v>
      </c>
      <c r="X48" s="203">
        <v>44.14</v>
      </c>
      <c r="Y48" s="203">
        <v>0</v>
      </c>
      <c r="Z48">
        <v>0</v>
      </c>
      <c r="AA48" s="203">
        <v>9.7200000000000006</v>
      </c>
      <c r="AB48" s="203">
        <v>0</v>
      </c>
      <c r="AC48" s="203">
        <v>0</v>
      </c>
      <c r="AD48" s="203">
        <v>0</v>
      </c>
      <c r="AE48" s="203">
        <v>24.1</v>
      </c>
      <c r="AF48" s="203">
        <v>0</v>
      </c>
      <c r="AG48" s="203">
        <v>5.22</v>
      </c>
      <c r="AH48" s="203">
        <v>0</v>
      </c>
      <c r="AI48" s="203">
        <v>58.55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75.62</v>
      </c>
      <c r="AQ48" s="203">
        <v>21.48</v>
      </c>
      <c r="AR48" s="203">
        <v>25.2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2.5099999999999998</v>
      </c>
      <c r="L49" s="203">
        <v>145.52000000000001</v>
      </c>
      <c r="M49" s="203">
        <v>13.69</v>
      </c>
      <c r="N49" s="203">
        <v>35.35</v>
      </c>
      <c r="O49" s="203">
        <v>0</v>
      </c>
      <c r="P49" s="203">
        <v>41.3</v>
      </c>
      <c r="Q49" s="203">
        <v>6.12</v>
      </c>
      <c r="R49" s="203">
        <v>12.62</v>
      </c>
      <c r="S49" s="203">
        <v>0</v>
      </c>
      <c r="T49" s="203">
        <v>0</v>
      </c>
      <c r="U49" s="203">
        <v>61.11</v>
      </c>
      <c r="V49" s="203">
        <v>4.3899999999999997</v>
      </c>
      <c r="W49" s="203">
        <v>13.37</v>
      </c>
      <c r="X49" s="203">
        <v>44.14</v>
      </c>
      <c r="Y49" s="203">
        <v>0</v>
      </c>
      <c r="Z49">
        <v>0</v>
      </c>
      <c r="AA49" s="203">
        <v>9.7200000000000006</v>
      </c>
      <c r="AB49" s="203">
        <v>0</v>
      </c>
      <c r="AC49" s="203">
        <v>0</v>
      </c>
      <c r="AD49" s="203">
        <v>0</v>
      </c>
      <c r="AE49" s="203">
        <v>24.1</v>
      </c>
      <c r="AF49" s="203">
        <v>0</v>
      </c>
      <c r="AG49" s="203">
        <v>5</v>
      </c>
      <c r="AH49" s="203">
        <v>0</v>
      </c>
      <c r="AI49" s="203">
        <v>58.55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75.62</v>
      </c>
      <c r="AQ49" s="203">
        <v>21.48</v>
      </c>
      <c r="AR49" s="203">
        <v>25.2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2.5099999999999998</v>
      </c>
      <c r="L50" s="203">
        <v>144.19</v>
      </c>
      <c r="M50" s="203">
        <v>13.69</v>
      </c>
      <c r="N50" s="203">
        <v>35.35</v>
      </c>
      <c r="O50" s="203">
        <v>0</v>
      </c>
      <c r="P50" s="203">
        <v>41.3</v>
      </c>
      <c r="Q50" s="203">
        <v>6.12</v>
      </c>
      <c r="R50" s="203">
        <v>12.62</v>
      </c>
      <c r="S50" s="203">
        <v>0</v>
      </c>
      <c r="T50" s="203">
        <v>0</v>
      </c>
      <c r="U50" s="203">
        <v>61.11</v>
      </c>
      <c r="V50" s="203">
        <v>4.3899999999999997</v>
      </c>
      <c r="W50" s="203">
        <v>13.37</v>
      </c>
      <c r="X50" s="203">
        <v>44.14</v>
      </c>
      <c r="Y50" s="203">
        <v>0</v>
      </c>
      <c r="Z50">
        <v>0</v>
      </c>
      <c r="AA50" s="203">
        <v>9.7200000000000006</v>
      </c>
      <c r="AB50" s="203">
        <v>0</v>
      </c>
      <c r="AC50" s="203">
        <v>0</v>
      </c>
      <c r="AD50" s="203">
        <v>0</v>
      </c>
      <c r="AE50" s="203">
        <v>24.1</v>
      </c>
      <c r="AF50" s="203">
        <v>0</v>
      </c>
      <c r="AG50" s="203">
        <v>5</v>
      </c>
      <c r="AH50" s="203">
        <v>0</v>
      </c>
      <c r="AI50" s="203">
        <v>58.55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75.62</v>
      </c>
      <c r="AQ50" s="203">
        <v>21.48</v>
      </c>
      <c r="AR50" s="203">
        <v>25.2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2.5099999999999998</v>
      </c>
      <c r="L51" s="203">
        <v>116.42</v>
      </c>
      <c r="M51" s="203">
        <v>13.69</v>
      </c>
      <c r="N51" s="203">
        <v>35.35</v>
      </c>
      <c r="O51" s="203">
        <v>0</v>
      </c>
      <c r="P51" s="203">
        <v>41.3</v>
      </c>
      <c r="Q51" s="203">
        <v>6.12</v>
      </c>
      <c r="R51" s="203">
        <v>12.62</v>
      </c>
      <c r="S51" s="203">
        <v>0</v>
      </c>
      <c r="T51" s="203">
        <v>0</v>
      </c>
      <c r="U51" s="203">
        <v>61.11</v>
      </c>
      <c r="V51" s="203">
        <v>4.3899999999999997</v>
      </c>
      <c r="W51" s="203">
        <v>13.37</v>
      </c>
      <c r="X51" s="203">
        <v>44.14</v>
      </c>
      <c r="Y51" s="203">
        <v>0</v>
      </c>
      <c r="Z51">
        <v>0</v>
      </c>
      <c r="AA51" s="203">
        <v>9.7200000000000006</v>
      </c>
      <c r="AB51" s="203">
        <v>0</v>
      </c>
      <c r="AC51" s="203">
        <v>0</v>
      </c>
      <c r="AD51" s="203">
        <v>0</v>
      </c>
      <c r="AE51" s="203">
        <v>24.1</v>
      </c>
      <c r="AF51" s="203">
        <v>0</v>
      </c>
      <c r="AG51" s="203">
        <v>5</v>
      </c>
      <c r="AH51" s="203">
        <v>0</v>
      </c>
      <c r="AI51" s="203">
        <v>58.57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75.62</v>
      </c>
      <c r="AQ51" s="203">
        <v>21.48</v>
      </c>
      <c r="AR51" s="203">
        <v>25.2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2.5099999999999998</v>
      </c>
      <c r="L52" s="203">
        <v>116.42</v>
      </c>
      <c r="M52" s="203">
        <v>13.69</v>
      </c>
      <c r="N52" s="203">
        <v>35.35</v>
      </c>
      <c r="O52" s="203">
        <v>0</v>
      </c>
      <c r="P52" s="203">
        <v>41.3</v>
      </c>
      <c r="Q52" s="203">
        <v>6.12</v>
      </c>
      <c r="R52" s="203">
        <v>12.62</v>
      </c>
      <c r="S52" s="203">
        <v>0</v>
      </c>
      <c r="T52" s="203">
        <v>0</v>
      </c>
      <c r="U52" s="203">
        <v>61.11</v>
      </c>
      <c r="V52" s="203">
        <v>4.3899999999999997</v>
      </c>
      <c r="W52" s="203">
        <v>13.37</v>
      </c>
      <c r="X52" s="203">
        <v>44.14</v>
      </c>
      <c r="Y52" s="203">
        <v>0</v>
      </c>
      <c r="Z52">
        <v>0</v>
      </c>
      <c r="AA52" s="203">
        <v>9.7200000000000006</v>
      </c>
      <c r="AB52" s="203">
        <v>0</v>
      </c>
      <c r="AC52" s="203">
        <v>0</v>
      </c>
      <c r="AD52" s="203">
        <v>0</v>
      </c>
      <c r="AE52" s="203">
        <v>24.1</v>
      </c>
      <c r="AF52" s="203">
        <v>0</v>
      </c>
      <c r="AG52" s="203">
        <v>5</v>
      </c>
      <c r="AH52" s="203">
        <v>0</v>
      </c>
      <c r="AI52" s="203">
        <v>58.57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75.62</v>
      </c>
      <c r="AQ52" s="203">
        <v>21.48</v>
      </c>
      <c r="AR52" s="203">
        <v>25.2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2.5099999999999998</v>
      </c>
      <c r="L53" s="203">
        <v>116.42</v>
      </c>
      <c r="M53" s="203">
        <v>13.69</v>
      </c>
      <c r="N53" s="203">
        <v>35.35</v>
      </c>
      <c r="O53" s="203">
        <v>0</v>
      </c>
      <c r="P53" s="203">
        <v>41.3</v>
      </c>
      <c r="Q53" s="203">
        <v>6.12</v>
      </c>
      <c r="R53" s="203">
        <v>12.62</v>
      </c>
      <c r="S53" s="203">
        <v>0</v>
      </c>
      <c r="T53" s="203">
        <v>0</v>
      </c>
      <c r="U53" s="203">
        <v>61.11</v>
      </c>
      <c r="V53" s="203">
        <v>4.3899999999999997</v>
      </c>
      <c r="W53" s="203">
        <v>13.37</v>
      </c>
      <c r="X53" s="203">
        <v>44.14</v>
      </c>
      <c r="Y53" s="203">
        <v>0</v>
      </c>
      <c r="Z53">
        <v>0</v>
      </c>
      <c r="AA53" s="203">
        <v>9.7200000000000006</v>
      </c>
      <c r="AB53" s="203">
        <v>0</v>
      </c>
      <c r="AC53" s="203">
        <v>0</v>
      </c>
      <c r="AD53" s="203">
        <v>0</v>
      </c>
      <c r="AE53" s="203">
        <v>24.1</v>
      </c>
      <c r="AF53" s="203">
        <v>0</v>
      </c>
      <c r="AG53" s="203">
        <v>5</v>
      </c>
      <c r="AH53" s="203">
        <v>0</v>
      </c>
      <c r="AI53" s="203">
        <v>58.57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75.62</v>
      </c>
      <c r="AQ53" s="203">
        <v>21.48</v>
      </c>
      <c r="AR53" s="203">
        <v>25.2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2.5099999999999998</v>
      </c>
      <c r="L54" s="203">
        <v>116.42</v>
      </c>
      <c r="M54" s="203">
        <v>13.69</v>
      </c>
      <c r="N54" s="203">
        <v>35.35</v>
      </c>
      <c r="O54" s="203">
        <v>0</v>
      </c>
      <c r="P54" s="203">
        <v>41.3</v>
      </c>
      <c r="Q54" s="203">
        <v>6.12</v>
      </c>
      <c r="R54" s="203">
        <v>12.62</v>
      </c>
      <c r="S54" s="203">
        <v>0</v>
      </c>
      <c r="T54" s="203">
        <v>0</v>
      </c>
      <c r="U54" s="203">
        <v>61.11</v>
      </c>
      <c r="V54" s="203">
        <v>4.3899999999999997</v>
      </c>
      <c r="W54" s="203">
        <v>13.37</v>
      </c>
      <c r="X54" s="203">
        <v>44.14</v>
      </c>
      <c r="Y54" s="203">
        <v>0</v>
      </c>
      <c r="Z54">
        <v>0</v>
      </c>
      <c r="AA54" s="203">
        <v>9.7200000000000006</v>
      </c>
      <c r="AB54" s="203">
        <v>0</v>
      </c>
      <c r="AC54" s="203">
        <v>0</v>
      </c>
      <c r="AD54" s="203">
        <v>0</v>
      </c>
      <c r="AE54" s="203">
        <v>24.1</v>
      </c>
      <c r="AF54" s="203">
        <v>0</v>
      </c>
      <c r="AG54" s="203">
        <v>5</v>
      </c>
      <c r="AH54" s="203">
        <v>0</v>
      </c>
      <c r="AI54" s="203">
        <v>58.57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75.62</v>
      </c>
      <c r="AQ54" s="203">
        <v>21.48</v>
      </c>
      <c r="AR54" s="203">
        <v>25.2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2.5099999999999998</v>
      </c>
      <c r="L55" s="203">
        <v>116.42</v>
      </c>
      <c r="M55" s="203">
        <v>13.69</v>
      </c>
      <c r="N55" s="203">
        <v>35.35</v>
      </c>
      <c r="O55" s="203">
        <v>0</v>
      </c>
      <c r="P55" s="203">
        <v>41.3</v>
      </c>
      <c r="Q55" s="203">
        <v>6.12</v>
      </c>
      <c r="R55" s="203">
        <v>12.62</v>
      </c>
      <c r="S55" s="203">
        <v>0</v>
      </c>
      <c r="T55" s="203">
        <v>0</v>
      </c>
      <c r="U55" s="203">
        <v>61.11</v>
      </c>
      <c r="V55" s="203">
        <v>4.3899999999999997</v>
      </c>
      <c r="W55" s="203">
        <v>13.37</v>
      </c>
      <c r="X55" s="203">
        <v>44.14</v>
      </c>
      <c r="Y55" s="203">
        <v>0</v>
      </c>
      <c r="Z55">
        <v>0</v>
      </c>
      <c r="AA55" s="203">
        <v>9.44</v>
      </c>
      <c r="AB55" s="203">
        <v>0</v>
      </c>
      <c r="AC55" s="203">
        <v>0</v>
      </c>
      <c r="AD55" s="203">
        <v>0</v>
      </c>
      <c r="AE55" s="203">
        <v>24.1</v>
      </c>
      <c r="AF55" s="203">
        <v>0</v>
      </c>
      <c r="AG55" s="203">
        <v>5</v>
      </c>
      <c r="AH55" s="203">
        <v>0</v>
      </c>
      <c r="AI55" s="203">
        <v>58.57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75.62</v>
      </c>
      <c r="AQ55" s="203">
        <v>21.48</v>
      </c>
      <c r="AR55" s="203">
        <v>25.2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2.5099999999999998</v>
      </c>
      <c r="L56" s="203">
        <v>116.42</v>
      </c>
      <c r="M56" s="203">
        <v>13.69</v>
      </c>
      <c r="N56" s="203">
        <v>35.35</v>
      </c>
      <c r="O56" s="203">
        <v>0</v>
      </c>
      <c r="P56" s="203">
        <v>41.3</v>
      </c>
      <c r="Q56" s="203">
        <v>6.12</v>
      </c>
      <c r="R56" s="203">
        <v>12.62</v>
      </c>
      <c r="S56" s="203">
        <v>0</v>
      </c>
      <c r="T56" s="203">
        <v>0</v>
      </c>
      <c r="U56" s="203">
        <v>61.11</v>
      </c>
      <c r="V56" s="203">
        <v>4.3899999999999997</v>
      </c>
      <c r="W56" s="203">
        <v>13.37</v>
      </c>
      <c r="X56" s="203">
        <v>44.14</v>
      </c>
      <c r="Y56" s="203">
        <v>0</v>
      </c>
      <c r="Z56">
        <v>0</v>
      </c>
      <c r="AA56" s="203">
        <v>9.44</v>
      </c>
      <c r="AB56" s="203">
        <v>0</v>
      </c>
      <c r="AC56" s="203">
        <v>0</v>
      </c>
      <c r="AD56" s="203">
        <v>0</v>
      </c>
      <c r="AE56" s="203">
        <v>24.1</v>
      </c>
      <c r="AF56" s="203">
        <v>0</v>
      </c>
      <c r="AG56" s="203">
        <v>5</v>
      </c>
      <c r="AH56" s="203">
        <v>0</v>
      </c>
      <c r="AI56" s="203">
        <v>58.57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75.62</v>
      </c>
      <c r="AQ56" s="203">
        <v>21.48</v>
      </c>
      <c r="AR56" s="203">
        <v>25.2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2.4900000000000002</v>
      </c>
      <c r="L57" s="203">
        <v>116.42</v>
      </c>
      <c r="M57" s="203">
        <v>13.69</v>
      </c>
      <c r="N57" s="203">
        <v>35.35</v>
      </c>
      <c r="O57" s="203">
        <v>0</v>
      </c>
      <c r="P57" s="203">
        <v>41.3</v>
      </c>
      <c r="Q57" s="203">
        <v>6.12</v>
      </c>
      <c r="R57" s="203">
        <v>12.62</v>
      </c>
      <c r="S57" s="203">
        <v>0</v>
      </c>
      <c r="T57" s="203">
        <v>0</v>
      </c>
      <c r="U57" s="203">
        <v>61.11</v>
      </c>
      <c r="V57" s="203">
        <v>4.3899999999999997</v>
      </c>
      <c r="W57" s="203">
        <v>13.37</v>
      </c>
      <c r="X57" s="203">
        <v>44.14</v>
      </c>
      <c r="Y57" s="203">
        <v>0</v>
      </c>
      <c r="Z57">
        <v>0</v>
      </c>
      <c r="AA57" s="203">
        <v>9.44</v>
      </c>
      <c r="AB57" s="203">
        <v>0</v>
      </c>
      <c r="AC57" s="203">
        <v>0</v>
      </c>
      <c r="AD57" s="203">
        <v>0</v>
      </c>
      <c r="AE57" s="203">
        <v>24.1</v>
      </c>
      <c r="AF57" s="203">
        <v>0</v>
      </c>
      <c r="AG57" s="203">
        <v>5</v>
      </c>
      <c r="AH57" s="203">
        <v>0</v>
      </c>
      <c r="AI57" s="203">
        <v>58.57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75.62</v>
      </c>
      <c r="AQ57" s="203">
        <v>20.84</v>
      </c>
      <c r="AR57" s="203">
        <v>25.2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2.4900000000000002</v>
      </c>
      <c r="L58" s="203">
        <v>155.22</v>
      </c>
      <c r="M58" s="203">
        <v>13.69</v>
      </c>
      <c r="N58" s="203">
        <v>35.35</v>
      </c>
      <c r="O58" s="203">
        <v>0</v>
      </c>
      <c r="P58" s="203">
        <v>41.3</v>
      </c>
      <c r="Q58" s="203">
        <v>6.12</v>
      </c>
      <c r="R58" s="203">
        <v>12.62</v>
      </c>
      <c r="S58" s="203">
        <v>0</v>
      </c>
      <c r="T58" s="203">
        <v>0</v>
      </c>
      <c r="U58" s="203">
        <v>61.11</v>
      </c>
      <c r="V58" s="203">
        <v>4.3899999999999997</v>
      </c>
      <c r="W58" s="203">
        <v>13.37</v>
      </c>
      <c r="X58" s="203">
        <v>44.14</v>
      </c>
      <c r="Y58" s="203">
        <v>0</v>
      </c>
      <c r="Z58">
        <v>0</v>
      </c>
      <c r="AA58" s="203">
        <v>9.44</v>
      </c>
      <c r="AB58" s="203">
        <v>0</v>
      </c>
      <c r="AC58" s="203">
        <v>0</v>
      </c>
      <c r="AD58" s="203">
        <v>0</v>
      </c>
      <c r="AE58" s="203">
        <v>24.1</v>
      </c>
      <c r="AF58" s="203">
        <v>0</v>
      </c>
      <c r="AG58" s="203">
        <v>5</v>
      </c>
      <c r="AH58" s="203">
        <v>0</v>
      </c>
      <c r="AI58" s="203">
        <v>58.57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75.62</v>
      </c>
      <c r="AQ58" s="203">
        <v>20.84</v>
      </c>
      <c r="AR58" s="203">
        <v>25.2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4.54</v>
      </c>
      <c r="L59" s="203">
        <v>228.07</v>
      </c>
      <c r="M59" s="203">
        <v>13.69</v>
      </c>
      <c r="N59" s="203">
        <v>35.35</v>
      </c>
      <c r="O59" s="203">
        <v>0</v>
      </c>
      <c r="P59" s="203">
        <v>41.3</v>
      </c>
      <c r="Q59" s="203">
        <v>6.12</v>
      </c>
      <c r="R59" s="203">
        <v>12.62</v>
      </c>
      <c r="S59" s="203">
        <v>0</v>
      </c>
      <c r="T59" s="203">
        <v>0</v>
      </c>
      <c r="U59" s="203">
        <v>61.11</v>
      </c>
      <c r="V59" s="203">
        <v>4.3899999999999997</v>
      </c>
      <c r="W59" s="203">
        <v>13.37</v>
      </c>
      <c r="X59" s="203">
        <v>44.14</v>
      </c>
      <c r="Y59" s="203">
        <v>0</v>
      </c>
      <c r="Z59">
        <v>0</v>
      </c>
      <c r="AA59" s="203">
        <v>9.44</v>
      </c>
      <c r="AB59" s="203">
        <v>0</v>
      </c>
      <c r="AC59" s="203">
        <v>0</v>
      </c>
      <c r="AD59" s="203">
        <v>0</v>
      </c>
      <c r="AE59" s="203">
        <v>24.1</v>
      </c>
      <c r="AF59" s="203">
        <v>0</v>
      </c>
      <c r="AG59" s="203">
        <v>5</v>
      </c>
      <c r="AH59" s="203">
        <v>0</v>
      </c>
      <c r="AI59" s="203">
        <v>58.57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75.62</v>
      </c>
      <c r="AQ59" s="203">
        <v>20.84</v>
      </c>
      <c r="AR59" s="203">
        <v>25.2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4.54</v>
      </c>
      <c r="L60" s="203">
        <v>327.8</v>
      </c>
      <c r="M60" s="203">
        <v>13.69</v>
      </c>
      <c r="N60" s="203">
        <v>35.35</v>
      </c>
      <c r="O60" s="203">
        <v>0</v>
      </c>
      <c r="P60" s="203">
        <v>41.3</v>
      </c>
      <c r="Q60" s="203">
        <v>6.12</v>
      </c>
      <c r="R60" s="203">
        <v>12.62</v>
      </c>
      <c r="S60" s="203">
        <v>0</v>
      </c>
      <c r="T60" s="203">
        <v>0</v>
      </c>
      <c r="U60" s="203">
        <v>61.11</v>
      </c>
      <c r="V60" s="203">
        <v>4.3899999999999997</v>
      </c>
      <c r="W60" s="203">
        <v>13.37</v>
      </c>
      <c r="X60" s="203">
        <v>44.14</v>
      </c>
      <c r="Y60" s="203">
        <v>0</v>
      </c>
      <c r="Z60">
        <v>0</v>
      </c>
      <c r="AA60" s="203">
        <v>9.44</v>
      </c>
      <c r="AB60" s="203">
        <v>0</v>
      </c>
      <c r="AC60" s="203">
        <v>0</v>
      </c>
      <c r="AD60" s="203">
        <v>0</v>
      </c>
      <c r="AE60" s="203">
        <v>24.1</v>
      </c>
      <c r="AF60" s="203">
        <v>0</v>
      </c>
      <c r="AG60" s="203">
        <v>5</v>
      </c>
      <c r="AH60" s="203">
        <v>0</v>
      </c>
      <c r="AI60" s="203">
        <v>58.57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75.62</v>
      </c>
      <c r="AQ60" s="203">
        <v>20.84</v>
      </c>
      <c r="AR60" s="203">
        <v>25.2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4.54</v>
      </c>
      <c r="L61" s="203">
        <v>368.85</v>
      </c>
      <c r="M61" s="203">
        <v>13.69</v>
      </c>
      <c r="N61" s="203">
        <v>35.35</v>
      </c>
      <c r="O61" s="203">
        <v>0</v>
      </c>
      <c r="P61" s="203">
        <v>41.3</v>
      </c>
      <c r="Q61" s="203">
        <v>6.12</v>
      </c>
      <c r="R61" s="203">
        <v>12.62</v>
      </c>
      <c r="S61" s="203">
        <v>0</v>
      </c>
      <c r="T61" s="203">
        <v>0</v>
      </c>
      <c r="U61" s="203">
        <v>61.11</v>
      </c>
      <c r="V61" s="203">
        <v>4.3899999999999997</v>
      </c>
      <c r="W61" s="203">
        <v>13.37</v>
      </c>
      <c r="X61" s="203">
        <v>44.14</v>
      </c>
      <c r="Y61" s="203">
        <v>0</v>
      </c>
      <c r="Z61">
        <v>0</v>
      </c>
      <c r="AA61" s="203">
        <v>9.44</v>
      </c>
      <c r="AB61" s="203">
        <v>0</v>
      </c>
      <c r="AC61" s="203">
        <v>0</v>
      </c>
      <c r="AD61" s="203">
        <v>0</v>
      </c>
      <c r="AE61" s="203">
        <v>24.1</v>
      </c>
      <c r="AF61" s="203">
        <v>0</v>
      </c>
      <c r="AG61" s="203">
        <v>5</v>
      </c>
      <c r="AH61" s="203">
        <v>0</v>
      </c>
      <c r="AI61" s="203">
        <v>58.57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75.62</v>
      </c>
      <c r="AQ61" s="203">
        <v>20.84</v>
      </c>
      <c r="AR61" s="203">
        <v>25.2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4.54</v>
      </c>
      <c r="L62" s="203">
        <v>368.85</v>
      </c>
      <c r="M62" s="203">
        <v>13.69</v>
      </c>
      <c r="N62" s="203">
        <v>35.35</v>
      </c>
      <c r="O62" s="203">
        <v>0</v>
      </c>
      <c r="P62" s="203">
        <v>41.3</v>
      </c>
      <c r="Q62" s="203">
        <v>6.12</v>
      </c>
      <c r="R62" s="203">
        <v>12.62</v>
      </c>
      <c r="S62" s="203">
        <v>0</v>
      </c>
      <c r="T62" s="203">
        <v>0</v>
      </c>
      <c r="U62" s="203">
        <v>61.11</v>
      </c>
      <c r="V62" s="203">
        <v>4.26</v>
      </c>
      <c r="W62" s="203">
        <v>13.37</v>
      </c>
      <c r="X62" s="203">
        <v>44.14</v>
      </c>
      <c r="Y62" s="203">
        <v>0</v>
      </c>
      <c r="Z62">
        <v>0</v>
      </c>
      <c r="AA62" s="203">
        <v>9.44</v>
      </c>
      <c r="AB62" s="203">
        <v>0</v>
      </c>
      <c r="AC62" s="203">
        <v>0</v>
      </c>
      <c r="AD62" s="203">
        <v>0</v>
      </c>
      <c r="AE62" s="203">
        <v>24.1</v>
      </c>
      <c r="AF62" s="203">
        <v>0</v>
      </c>
      <c r="AG62" s="203">
        <v>5</v>
      </c>
      <c r="AH62" s="203">
        <v>0</v>
      </c>
      <c r="AI62" s="203">
        <v>58.57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75.62</v>
      </c>
      <c r="AQ62" s="203">
        <v>20.84</v>
      </c>
      <c r="AR62" s="203">
        <v>25.2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4.54</v>
      </c>
      <c r="L63" s="203">
        <v>368.85</v>
      </c>
      <c r="M63" s="203">
        <v>13.69</v>
      </c>
      <c r="N63" s="203">
        <v>35.35</v>
      </c>
      <c r="O63" s="203">
        <v>0</v>
      </c>
      <c r="P63" s="203">
        <v>41.3</v>
      </c>
      <c r="Q63" s="203">
        <v>6.12</v>
      </c>
      <c r="R63" s="203">
        <v>12.62</v>
      </c>
      <c r="S63" s="203">
        <v>0</v>
      </c>
      <c r="T63" s="203">
        <v>0</v>
      </c>
      <c r="U63" s="203">
        <v>61.11</v>
      </c>
      <c r="V63" s="203">
        <v>4.26</v>
      </c>
      <c r="W63" s="203">
        <v>13.37</v>
      </c>
      <c r="X63" s="203">
        <v>44.14</v>
      </c>
      <c r="Y63" s="203">
        <v>0</v>
      </c>
      <c r="Z63">
        <v>0</v>
      </c>
      <c r="AA63" s="203">
        <v>9.44</v>
      </c>
      <c r="AB63" s="203">
        <v>0</v>
      </c>
      <c r="AC63" s="203">
        <v>0</v>
      </c>
      <c r="AD63" s="203">
        <v>0</v>
      </c>
      <c r="AE63" s="203">
        <v>24.1</v>
      </c>
      <c r="AF63" s="203">
        <v>0</v>
      </c>
      <c r="AG63" s="203">
        <v>5</v>
      </c>
      <c r="AH63" s="203">
        <v>0</v>
      </c>
      <c r="AI63" s="203">
        <v>58.57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75.62</v>
      </c>
      <c r="AQ63" s="203">
        <v>20.84</v>
      </c>
      <c r="AR63" s="203">
        <v>25.2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4.54</v>
      </c>
      <c r="L64" s="203">
        <v>368.85</v>
      </c>
      <c r="M64" s="203">
        <v>13.69</v>
      </c>
      <c r="N64" s="203">
        <v>35.35</v>
      </c>
      <c r="O64" s="203">
        <v>0</v>
      </c>
      <c r="P64" s="203">
        <v>41.3</v>
      </c>
      <c r="Q64" s="203">
        <v>6.12</v>
      </c>
      <c r="R64" s="203">
        <v>12.62</v>
      </c>
      <c r="S64" s="203">
        <v>0</v>
      </c>
      <c r="T64" s="203">
        <v>0</v>
      </c>
      <c r="U64" s="203">
        <v>61.11</v>
      </c>
      <c r="V64" s="203">
        <v>4.26</v>
      </c>
      <c r="W64" s="203">
        <v>13.37</v>
      </c>
      <c r="X64" s="203">
        <v>44.14</v>
      </c>
      <c r="Y64" s="203">
        <v>0</v>
      </c>
      <c r="Z64">
        <v>0</v>
      </c>
      <c r="AA64" s="203">
        <v>9.44</v>
      </c>
      <c r="AB64" s="203">
        <v>0</v>
      </c>
      <c r="AC64" s="203">
        <v>0</v>
      </c>
      <c r="AD64" s="203">
        <v>0</v>
      </c>
      <c r="AE64" s="203">
        <v>24.1</v>
      </c>
      <c r="AF64" s="203">
        <v>0</v>
      </c>
      <c r="AG64" s="203">
        <v>5</v>
      </c>
      <c r="AH64" s="203">
        <v>0</v>
      </c>
      <c r="AI64" s="203">
        <v>58.57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75.62</v>
      </c>
      <c r="AQ64" s="203">
        <v>20.84</v>
      </c>
      <c r="AR64" s="203">
        <v>25.2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4.54</v>
      </c>
      <c r="L65" s="203">
        <v>368.85</v>
      </c>
      <c r="M65" s="203">
        <v>13.69</v>
      </c>
      <c r="N65" s="203">
        <v>35.35</v>
      </c>
      <c r="O65" s="203">
        <v>0</v>
      </c>
      <c r="P65" s="203">
        <v>41.3</v>
      </c>
      <c r="Q65" s="203">
        <v>6.12</v>
      </c>
      <c r="R65" s="203">
        <v>12.62</v>
      </c>
      <c r="S65" s="203">
        <v>0</v>
      </c>
      <c r="T65" s="203">
        <v>0</v>
      </c>
      <c r="U65" s="203">
        <v>61.11</v>
      </c>
      <c r="V65" s="203">
        <v>4.26</v>
      </c>
      <c r="W65" s="203">
        <v>13.37</v>
      </c>
      <c r="X65" s="203">
        <v>44.14</v>
      </c>
      <c r="Y65" s="203">
        <v>0</v>
      </c>
      <c r="Z65">
        <v>0</v>
      </c>
      <c r="AA65" s="203">
        <v>9.44</v>
      </c>
      <c r="AB65" s="203">
        <v>0</v>
      </c>
      <c r="AC65" s="203">
        <v>0</v>
      </c>
      <c r="AD65" s="203">
        <v>0</v>
      </c>
      <c r="AE65" s="203">
        <v>24.1</v>
      </c>
      <c r="AF65" s="203">
        <v>0</v>
      </c>
      <c r="AG65" s="203">
        <v>5</v>
      </c>
      <c r="AH65" s="203">
        <v>0</v>
      </c>
      <c r="AI65" s="203">
        <v>58.57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75.62</v>
      </c>
      <c r="AQ65" s="203">
        <v>20.84</v>
      </c>
      <c r="AR65" s="203">
        <v>25.2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4.54</v>
      </c>
      <c r="L66" s="203">
        <v>368.85</v>
      </c>
      <c r="M66" s="203">
        <v>13.69</v>
      </c>
      <c r="N66" s="203">
        <v>35.35</v>
      </c>
      <c r="O66" s="203">
        <v>0</v>
      </c>
      <c r="P66" s="203">
        <v>41.3</v>
      </c>
      <c r="Q66" s="203">
        <v>6.12</v>
      </c>
      <c r="R66" s="203">
        <v>12.62</v>
      </c>
      <c r="S66" s="203">
        <v>0</v>
      </c>
      <c r="T66" s="203">
        <v>0</v>
      </c>
      <c r="U66" s="203">
        <v>61.11</v>
      </c>
      <c r="V66" s="203">
        <v>4.26</v>
      </c>
      <c r="W66" s="203">
        <v>13.37</v>
      </c>
      <c r="X66" s="203">
        <v>44.14</v>
      </c>
      <c r="Y66" s="203">
        <v>0</v>
      </c>
      <c r="Z66">
        <v>0</v>
      </c>
      <c r="AA66" s="203">
        <v>9.44</v>
      </c>
      <c r="AB66" s="203">
        <v>0</v>
      </c>
      <c r="AC66" s="203">
        <v>0</v>
      </c>
      <c r="AD66" s="203">
        <v>0</v>
      </c>
      <c r="AE66" s="203">
        <v>24.1</v>
      </c>
      <c r="AF66" s="203">
        <v>0</v>
      </c>
      <c r="AG66" s="203">
        <v>5</v>
      </c>
      <c r="AH66" s="203">
        <v>0</v>
      </c>
      <c r="AI66" s="203">
        <v>58.57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75.62</v>
      </c>
      <c r="AQ66" s="203">
        <v>20.84</v>
      </c>
      <c r="AR66" s="203">
        <v>25.2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4.54</v>
      </c>
      <c r="L67" s="203">
        <v>368.85</v>
      </c>
      <c r="M67" s="203">
        <v>13.69</v>
      </c>
      <c r="N67" s="203">
        <v>35.35</v>
      </c>
      <c r="O67" s="203">
        <v>0</v>
      </c>
      <c r="P67" s="203">
        <v>41.3</v>
      </c>
      <c r="Q67" s="203">
        <v>6.12</v>
      </c>
      <c r="R67" s="203">
        <v>12.62</v>
      </c>
      <c r="S67" s="203">
        <v>0</v>
      </c>
      <c r="T67" s="203">
        <v>0</v>
      </c>
      <c r="U67" s="203">
        <v>61.11</v>
      </c>
      <c r="V67" s="203">
        <v>4.26</v>
      </c>
      <c r="W67" s="203">
        <v>13.37</v>
      </c>
      <c r="X67" s="203">
        <v>44.14</v>
      </c>
      <c r="Y67" s="203">
        <v>0</v>
      </c>
      <c r="Z67">
        <v>0</v>
      </c>
      <c r="AA67" s="203">
        <v>9.44</v>
      </c>
      <c r="AB67" s="203">
        <v>0</v>
      </c>
      <c r="AC67" s="203">
        <v>0</v>
      </c>
      <c r="AD67" s="203">
        <v>0</v>
      </c>
      <c r="AE67" s="203">
        <v>24.1</v>
      </c>
      <c r="AF67" s="203">
        <v>0</v>
      </c>
      <c r="AG67" s="203">
        <v>5</v>
      </c>
      <c r="AH67" s="203">
        <v>0</v>
      </c>
      <c r="AI67" s="203">
        <v>58.57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75.62</v>
      </c>
      <c r="AQ67" s="203">
        <v>20.84</v>
      </c>
      <c r="AR67" s="203">
        <v>25.2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4.49</v>
      </c>
      <c r="L68" s="203">
        <v>368.85</v>
      </c>
      <c r="M68" s="203">
        <v>13.69</v>
      </c>
      <c r="N68" s="203">
        <v>35.35</v>
      </c>
      <c r="O68" s="203">
        <v>0</v>
      </c>
      <c r="P68" s="203">
        <v>41.3</v>
      </c>
      <c r="Q68" s="203">
        <v>6.12</v>
      </c>
      <c r="R68" s="203">
        <v>12.62</v>
      </c>
      <c r="S68" s="203">
        <v>0</v>
      </c>
      <c r="T68" s="203">
        <v>0</v>
      </c>
      <c r="U68" s="203">
        <v>61.11</v>
      </c>
      <c r="V68" s="203">
        <v>4.26</v>
      </c>
      <c r="W68" s="203">
        <v>13.37</v>
      </c>
      <c r="X68" s="203">
        <v>44.14</v>
      </c>
      <c r="Y68" s="203">
        <v>0</v>
      </c>
      <c r="Z68">
        <v>0</v>
      </c>
      <c r="AA68" s="203">
        <v>9.44</v>
      </c>
      <c r="AB68" s="203">
        <v>0</v>
      </c>
      <c r="AC68" s="203">
        <v>0</v>
      </c>
      <c r="AD68" s="203">
        <v>0</v>
      </c>
      <c r="AE68" s="203">
        <v>24.1</v>
      </c>
      <c r="AF68" s="203">
        <v>0</v>
      </c>
      <c r="AG68" s="203">
        <v>5</v>
      </c>
      <c r="AH68" s="203">
        <v>0</v>
      </c>
      <c r="AI68" s="203">
        <v>58.57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75.62</v>
      </c>
      <c r="AQ68" s="203">
        <v>20.84</v>
      </c>
      <c r="AR68" s="203">
        <v>25.2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4.54</v>
      </c>
      <c r="L69" s="203">
        <v>368.85</v>
      </c>
      <c r="M69" s="203">
        <v>13.69</v>
      </c>
      <c r="N69" s="203">
        <v>35.35</v>
      </c>
      <c r="O69" s="203">
        <v>0</v>
      </c>
      <c r="P69" s="203">
        <v>41.3</v>
      </c>
      <c r="Q69" s="203">
        <v>6.12</v>
      </c>
      <c r="R69" s="203">
        <v>12.62</v>
      </c>
      <c r="S69" s="203">
        <v>0</v>
      </c>
      <c r="T69" s="203">
        <v>0</v>
      </c>
      <c r="U69" s="203">
        <v>61.11</v>
      </c>
      <c r="V69" s="203">
        <v>4.26</v>
      </c>
      <c r="W69" s="203">
        <v>13.37</v>
      </c>
      <c r="X69" s="203">
        <v>44.14</v>
      </c>
      <c r="Y69" s="203">
        <v>0</v>
      </c>
      <c r="Z69">
        <v>0</v>
      </c>
      <c r="AA69" s="203">
        <v>9.44</v>
      </c>
      <c r="AB69" s="203">
        <v>0</v>
      </c>
      <c r="AC69" s="203">
        <v>0</v>
      </c>
      <c r="AD69" s="203">
        <v>0</v>
      </c>
      <c r="AE69" s="203">
        <v>24.1</v>
      </c>
      <c r="AF69" s="203">
        <v>0</v>
      </c>
      <c r="AG69" s="203">
        <v>5</v>
      </c>
      <c r="AH69" s="203">
        <v>0</v>
      </c>
      <c r="AI69" s="203">
        <v>58.57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75.62</v>
      </c>
      <c r="AQ69" s="203">
        <v>20.84</v>
      </c>
      <c r="AR69" s="203">
        <v>25.2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4.54</v>
      </c>
      <c r="L70" s="203">
        <v>368.85</v>
      </c>
      <c r="M70" s="203">
        <v>13.69</v>
      </c>
      <c r="N70" s="203">
        <v>35.35</v>
      </c>
      <c r="O70" s="203">
        <v>0</v>
      </c>
      <c r="P70" s="203">
        <v>41.3</v>
      </c>
      <c r="Q70" s="203">
        <v>6.12</v>
      </c>
      <c r="R70" s="203">
        <v>12.62</v>
      </c>
      <c r="S70" s="203">
        <v>0</v>
      </c>
      <c r="T70" s="203">
        <v>0</v>
      </c>
      <c r="U70" s="203">
        <v>61.11</v>
      </c>
      <c r="V70" s="203">
        <v>4.26</v>
      </c>
      <c r="W70" s="203">
        <v>13.37</v>
      </c>
      <c r="X70" s="203">
        <v>44.14</v>
      </c>
      <c r="Y70" s="203">
        <v>0</v>
      </c>
      <c r="Z70">
        <v>0</v>
      </c>
      <c r="AA70" s="203">
        <v>9.44</v>
      </c>
      <c r="AB70" s="203">
        <v>0</v>
      </c>
      <c r="AC70" s="203">
        <v>0</v>
      </c>
      <c r="AD70" s="203">
        <v>0</v>
      </c>
      <c r="AE70" s="203">
        <v>24.1</v>
      </c>
      <c r="AF70" s="203">
        <v>0</v>
      </c>
      <c r="AG70" s="203">
        <v>5</v>
      </c>
      <c r="AH70" s="203">
        <v>0</v>
      </c>
      <c r="AI70" s="203">
        <v>58.57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75.62</v>
      </c>
      <c r="AQ70" s="203">
        <v>20.84</v>
      </c>
      <c r="AR70" s="203">
        <v>23.09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4.54</v>
      </c>
      <c r="L71" s="203">
        <v>368.85</v>
      </c>
      <c r="M71" s="203">
        <v>13.69</v>
      </c>
      <c r="N71" s="203">
        <v>35.35</v>
      </c>
      <c r="O71" s="203">
        <v>0</v>
      </c>
      <c r="P71" s="203">
        <v>39.51</v>
      </c>
      <c r="Q71" s="203">
        <v>6.12</v>
      </c>
      <c r="R71" s="203">
        <v>12.62</v>
      </c>
      <c r="S71" s="203">
        <v>0</v>
      </c>
      <c r="T71" s="203">
        <v>0</v>
      </c>
      <c r="U71" s="203">
        <v>61.11</v>
      </c>
      <c r="V71" s="203">
        <v>4.26</v>
      </c>
      <c r="W71" s="203">
        <v>13.37</v>
      </c>
      <c r="X71" s="203">
        <v>44.14</v>
      </c>
      <c r="Y71" s="203">
        <v>0</v>
      </c>
      <c r="Z71">
        <v>0</v>
      </c>
      <c r="AA71" s="203">
        <v>9.44</v>
      </c>
      <c r="AB71" s="203">
        <v>0</v>
      </c>
      <c r="AC71" s="203">
        <v>0</v>
      </c>
      <c r="AD71" s="203">
        <v>0</v>
      </c>
      <c r="AE71" s="203">
        <v>24.1</v>
      </c>
      <c r="AF71" s="203">
        <v>0</v>
      </c>
      <c r="AG71" s="203">
        <v>5</v>
      </c>
      <c r="AH71" s="203">
        <v>0</v>
      </c>
      <c r="AI71" s="203">
        <v>57.82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75.62</v>
      </c>
      <c r="AQ71" s="203">
        <v>20.84</v>
      </c>
      <c r="AR71" s="203">
        <v>19.39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4.54</v>
      </c>
      <c r="L72" s="203">
        <v>368.85</v>
      </c>
      <c r="M72" s="203">
        <v>13.69</v>
      </c>
      <c r="N72" s="203">
        <v>35.35</v>
      </c>
      <c r="O72" s="203">
        <v>0</v>
      </c>
      <c r="P72" s="203">
        <v>39.51</v>
      </c>
      <c r="Q72" s="203">
        <v>6.12</v>
      </c>
      <c r="R72" s="203">
        <v>12.62</v>
      </c>
      <c r="S72" s="203">
        <v>0</v>
      </c>
      <c r="T72" s="203">
        <v>0</v>
      </c>
      <c r="U72" s="203">
        <v>61.11</v>
      </c>
      <c r="V72" s="203">
        <v>4.26</v>
      </c>
      <c r="W72" s="203">
        <v>13.37</v>
      </c>
      <c r="X72" s="203">
        <v>44.14</v>
      </c>
      <c r="Y72" s="203">
        <v>0</v>
      </c>
      <c r="Z72">
        <v>0</v>
      </c>
      <c r="AA72" s="203">
        <v>9.44</v>
      </c>
      <c r="AB72" s="203">
        <v>0</v>
      </c>
      <c r="AC72" s="203">
        <v>0</v>
      </c>
      <c r="AD72" s="203">
        <v>0</v>
      </c>
      <c r="AE72" s="203">
        <v>24.1</v>
      </c>
      <c r="AF72" s="203">
        <v>0</v>
      </c>
      <c r="AG72" s="203">
        <v>5</v>
      </c>
      <c r="AH72" s="203">
        <v>0</v>
      </c>
      <c r="AI72" s="203">
        <v>57.82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75.62</v>
      </c>
      <c r="AQ72" s="203">
        <v>20.84</v>
      </c>
      <c r="AR72" s="203">
        <v>8.77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4.54</v>
      </c>
      <c r="L73" s="203">
        <v>368.85</v>
      </c>
      <c r="M73" s="203">
        <v>13.69</v>
      </c>
      <c r="N73" s="203">
        <v>35.35</v>
      </c>
      <c r="O73" s="203">
        <v>0</v>
      </c>
      <c r="P73" s="203">
        <v>39.51</v>
      </c>
      <c r="Q73" s="203">
        <v>6.12</v>
      </c>
      <c r="R73" s="203">
        <v>12.62</v>
      </c>
      <c r="S73" s="203">
        <v>0</v>
      </c>
      <c r="T73" s="203">
        <v>0</v>
      </c>
      <c r="U73" s="203">
        <v>61.11</v>
      </c>
      <c r="V73" s="203">
        <v>4.26</v>
      </c>
      <c r="W73" s="203">
        <v>13.37</v>
      </c>
      <c r="X73" s="203">
        <v>44.14</v>
      </c>
      <c r="Y73" s="203">
        <v>0</v>
      </c>
      <c r="Z73">
        <v>0</v>
      </c>
      <c r="AA73" s="203">
        <v>9.44</v>
      </c>
      <c r="AB73" s="203">
        <v>0</v>
      </c>
      <c r="AC73" s="203">
        <v>0</v>
      </c>
      <c r="AD73" s="203">
        <v>0</v>
      </c>
      <c r="AE73" s="203">
        <v>24.1</v>
      </c>
      <c r="AF73" s="203">
        <v>0</v>
      </c>
      <c r="AG73" s="203">
        <v>5</v>
      </c>
      <c r="AH73" s="203">
        <v>0</v>
      </c>
      <c r="AI73" s="203">
        <v>57.77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75.62</v>
      </c>
      <c r="AQ73" s="203">
        <v>20.84</v>
      </c>
      <c r="AR73" s="203">
        <v>1.47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4.54</v>
      </c>
      <c r="L74" s="203">
        <v>368.85</v>
      </c>
      <c r="M74" s="203">
        <v>13.69</v>
      </c>
      <c r="N74" s="203">
        <v>35.35</v>
      </c>
      <c r="O74" s="203">
        <v>0</v>
      </c>
      <c r="P74" s="203">
        <v>39.51</v>
      </c>
      <c r="Q74" s="203">
        <v>6.12</v>
      </c>
      <c r="R74" s="203">
        <v>12.62</v>
      </c>
      <c r="S74" s="203">
        <v>0</v>
      </c>
      <c r="T74" s="203">
        <v>0</v>
      </c>
      <c r="U74" s="203">
        <v>61.11</v>
      </c>
      <c r="V74" s="203">
        <v>4.26</v>
      </c>
      <c r="W74" s="203">
        <v>13.37</v>
      </c>
      <c r="X74" s="203">
        <v>44.14</v>
      </c>
      <c r="Y74" s="203">
        <v>0</v>
      </c>
      <c r="Z74">
        <v>0</v>
      </c>
      <c r="AA74" s="203">
        <v>9.44</v>
      </c>
      <c r="AB74" s="203">
        <v>0</v>
      </c>
      <c r="AC74" s="203">
        <v>0</v>
      </c>
      <c r="AD74" s="203">
        <v>0</v>
      </c>
      <c r="AE74" s="203">
        <v>24.1</v>
      </c>
      <c r="AF74" s="203">
        <v>0</v>
      </c>
      <c r="AG74" s="203">
        <v>5</v>
      </c>
      <c r="AH74" s="203">
        <v>0</v>
      </c>
      <c r="AI74" s="203">
        <v>57.77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75.62</v>
      </c>
      <c r="AQ74" s="203">
        <v>20.84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4.54</v>
      </c>
      <c r="L75" s="203">
        <v>368.85</v>
      </c>
      <c r="M75" s="203">
        <v>13.69</v>
      </c>
      <c r="N75" s="203">
        <v>35.35</v>
      </c>
      <c r="O75" s="203">
        <v>0</v>
      </c>
      <c r="P75" s="203">
        <v>39.51</v>
      </c>
      <c r="Q75" s="203">
        <v>6.12</v>
      </c>
      <c r="R75" s="203">
        <v>12.62</v>
      </c>
      <c r="S75" s="203">
        <v>0</v>
      </c>
      <c r="T75" s="203">
        <v>0</v>
      </c>
      <c r="U75" s="203">
        <v>61.11</v>
      </c>
      <c r="V75" s="203">
        <v>4.26</v>
      </c>
      <c r="W75" s="203">
        <v>13.37</v>
      </c>
      <c r="X75" s="203">
        <v>44.14</v>
      </c>
      <c r="Y75" s="203">
        <v>0</v>
      </c>
      <c r="Z75">
        <v>0</v>
      </c>
      <c r="AA75" s="203">
        <v>9.7200000000000006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54.59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75.62</v>
      </c>
      <c r="AQ75" s="203">
        <v>20.84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4.54</v>
      </c>
      <c r="L76" s="203">
        <v>368.85</v>
      </c>
      <c r="M76" s="203">
        <v>13.69</v>
      </c>
      <c r="N76" s="203">
        <v>35.35</v>
      </c>
      <c r="O76" s="203">
        <v>0</v>
      </c>
      <c r="P76" s="203">
        <v>39.51</v>
      </c>
      <c r="Q76" s="203">
        <v>6.12</v>
      </c>
      <c r="R76" s="203">
        <v>12.62</v>
      </c>
      <c r="S76" s="203">
        <v>0</v>
      </c>
      <c r="T76" s="203">
        <v>0</v>
      </c>
      <c r="U76" s="203">
        <v>61.11</v>
      </c>
      <c r="V76" s="203">
        <v>4.26</v>
      </c>
      <c r="W76" s="203">
        <v>13.37</v>
      </c>
      <c r="X76" s="203">
        <v>44.14</v>
      </c>
      <c r="Y76" s="203">
        <v>0</v>
      </c>
      <c r="Z76">
        <v>0</v>
      </c>
      <c r="AA76" s="203">
        <v>9.7200000000000006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54.59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75.62</v>
      </c>
      <c r="AQ76" s="203">
        <v>20.84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4.54</v>
      </c>
      <c r="L77" s="203">
        <v>368.85</v>
      </c>
      <c r="M77" s="203">
        <v>13.69</v>
      </c>
      <c r="N77" s="203">
        <v>35.35</v>
      </c>
      <c r="O77" s="203">
        <v>0</v>
      </c>
      <c r="P77" s="203">
        <v>39.51</v>
      </c>
      <c r="Q77" s="203">
        <v>6.12</v>
      </c>
      <c r="R77" s="203">
        <v>12.62</v>
      </c>
      <c r="S77" s="203">
        <v>0</v>
      </c>
      <c r="T77" s="203">
        <v>0</v>
      </c>
      <c r="U77" s="203">
        <v>61.11</v>
      </c>
      <c r="V77" s="203">
        <v>4.05</v>
      </c>
      <c r="W77" s="203">
        <v>13.37</v>
      </c>
      <c r="X77" s="203">
        <v>44.14</v>
      </c>
      <c r="Y77" s="203">
        <v>0</v>
      </c>
      <c r="Z77">
        <v>0</v>
      </c>
      <c r="AA77" s="203">
        <v>9.7200000000000006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68.52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75.62</v>
      </c>
      <c r="AQ77" s="203">
        <v>20.84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4.54</v>
      </c>
      <c r="L78" s="203">
        <v>368.85</v>
      </c>
      <c r="M78" s="203">
        <v>13.69</v>
      </c>
      <c r="N78" s="203">
        <v>35.35</v>
      </c>
      <c r="O78" s="203">
        <v>0</v>
      </c>
      <c r="P78" s="203">
        <v>39.51</v>
      </c>
      <c r="Q78" s="203">
        <v>6.12</v>
      </c>
      <c r="R78" s="203">
        <v>12.62</v>
      </c>
      <c r="S78" s="203">
        <v>0</v>
      </c>
      <c r="T78" s="203">
        <v>0</v>
      </c>
      <c r="U78" s="203">
        <v>61.11</v>
      </c>
      <c r="V78" s="203">
        <v>4.05</v>
      </c>
      <c r="W78" s="203">
        <v>13.37</v>
      </c>
      <c r="X78" s="203">
        <v>44.14</v>
      </c>
      <c r="Y78" s="203">
        <v>0</v>
      </c>
      <c r="Z78">
        <v>0</v>
      </c>
      <c r="AA78" s="203">
        <v>9.7200000000000006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68.52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75.62</v>
      </c>
      <c r="AQ78" s="203">
        <v>20.84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4.54</v>
      </c>
      <c r="L79" s="203">
        <v>368.85</v>
      </c>
      <c r="M79" s="203">
        <v>13.69</v>
      </c>
      <c r="N79" s="203">
        <v>35.35</v>
      </c>
      <c r="O79" s="203">
        <v>0</v>
      </c>
      <c r="P79" s="203">
        <v>39.51</v>
      </c>
      <c r="Q79" s="203">
        <v>6.12</v>
      </c>
      <c r="R79" s="203">
        <v>12.62</v>
      </c>
      <c r="S79" s="203">
        <v>0</v>
      </c>
      <c r="T79" s="203">
        <v>0</v>
      </c>
      <c r="U79" s="203">
        <v>61.11</v>
      </c>
      <c r="V79" s="203">
        <v>4.05</v>
      </c>
      <c r="W79" s="203">
        <v>13.37</v>
      </c>
      <c r="X79" s="203">
        <v>44.14</v>
      </c>
      <c r="Y79" s="203">
        <v>0</v>
      </c>
      <c r="Z79">
        <v>0</v>
      </c>
      <c r="AA79" s="203">
        <v>9.7200000000000006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68.52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67.680000000000007</v>
      </c>
      <c r="AQ79" s="203">
        <v>20.84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4.54</v>
      </c>
      <c r="L80" s="203">
        <v>368.85</v>
      </c>
      <c r="M80" s="203">
        <v>13.69</v>
      </c>
      <c r="N80" s="203">
        <v>35.35</v>
      </c>
      <c r="O80" s="203">
        <v>0</v>
      </c>
      <c r="P80" s="203">
        <v>39.51</v>
      </c>
      <c r="Q80" s="203">
        <v>6.12</v>
      </c>
      <c r="R80" s="203">
        <v>12.62</v>
      </c>
      <c r="S80" s="203">
        <v>0</v>
      </c>
      <c r="T80" s="203">
        <v>0</v>
      </c>
      <c r="U80" s="203">
        <v>61.11</v>
      </c>
      <c r="V80" s="203">
        <v>4.05</v>
      </c>
      <c r="W80" s="203">
        <v>13.37</v>
      </c>
      <c r="X80" s="203">
        <v>44.14</v>
      </c>
      <c r="Y80" s="203">
        <v>0</v>
      </c>
      <c r="Z80">
        <v>0</v>
      </c>
      <c r="AA80" s="203">
        <v>9.7200000000000006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68.52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67.680000000000007</v>
      </c>
      <c r="AQ80" s="203">
        <v>20.84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4.54</v>
      </c>
      <c r="L81" s="203">
        <v>368.85</v>
      </c>
      <c r="M81" s="203">
        <v>13.69</v>
      </c>
      <c r="N81" s="203">
        <v>35.35</v>
      </c>
      <c r="O81" s="203">
        <v>0</v>
      </c>
      <c r="P81" s="203">
        <v>39.51</v>
      </c>
      <c r="Q81" s="203">
        <v>6.12</v>
      </c>
      <c r="R81" s="203">
        <v>12.62</v>
      </c>
      <c r="S81" s="203">
        <v>0</v>
      </c>
      <c r="T81" s="203">
        <v>0</v>
      </c>
      <c r="U81" s="203">
        <v>61.11</v>
      </c>
      <c r="V81" s="203">
        <v>4.05</v>
      </c>
      <c r="W81" s="203">
        <v>13.37</v>
      </c>
      <c r="X81" s="203">
        <v>44.14</v>
      </c>
      <c r="Y81" s="203">
        <v>0</v>
      </c>
      <c r="Z81">
        <v>0</v>
      </c>
      <c r="AA81" s="203">
        <v>9.7200000000000006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68.52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67.680000000000007</v>
      </c>
      <c r="AQ81" s="203">
        <v>20.84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4.54</v>
      </c>
      <c r="L82" s="203">
        <v>368.85</v>
      </c>
      <c r="M82" s="203">
        <v>13.69</v>
      </c>
      <c r="N82" s="203">
        <v>35.35</v>
      </c>
      <c r="O82" s="203">
        <v>0</v>
      </c>
      <c r="P82" s="203">
        <v>39.51</v>
      </c>
      <c r="Q82" s="203">
        <v>6.12</v>
      </c>
      <c r="R82" s="203">
        <v>12.62</v>
      </c>
      <c r="S82" s="203">
        <v>0</v>
      </c>
      <c r="T82" s="203">
        <v>0</v>
      </c>
      <c r="U82" s="203">
        <v>61.11</v>
      </c>
      <c r="V82" s="203">
        <v>4.05</v>
      </c>
      <c r="W82" s="203">
        <v>13.37</v>
      </c>
      <c r="X82" s="203">
        <v>44.14</v>
      </c>
      <c r="Y82" s="203">
        <v>0</v>
      </c>
      <c r="Z82">
        <v>0</v>
      </c>
      <c r="AA82" s="203">
        <v>10.01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68.52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67.680000000000007</v>
      </c>
      <c r="AQ82" s="203">
        <v>20.84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4.54</v>
      </c>
      <c r="L83" s="203">
        <v>368.85</v>
      </c>
      <c r="M83" s="203">
        <v>13.69</v>
      </c>
      <c r="N83" s="203">
        <v>35.35</v>
      </c>
      <c r="O83" s="203">
        <v>0</v>
      </c>
      <c r="P83" s="203">
        <v>39.51</v>
      </c>
      <c r="Q83" s="203">
        <v>6.12</v>
      </c>
      <c r="R83" s="203">
        <v>12.62</v>
      </c>
      <c r="S83" s="203">
        <v>0</v>
      </c>
      <c r="T83" s="203">
        <v>0</v>
      </c>
      <c r="U83" s="203">
        <v>61.11</v>
      </c>
      <c r="V83" s="203">
        <v>4.05</v>
      </c>
      <c r="W83" s="203">
        <v>13.37</v>
      </c>
      <c r="X83" s="203">
        <v>44.14</v>
      </c>
      <c r="Y83" s="203">
        <v>0</v>
      </c>
      <c r="Z83">
        <v>0</v>
      </c>
      <c r="AA83" s="203">
        <v>10.01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52.34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67.680000000000007</v>
      </c>
      <c r="AQ83" s="203">
        <v>20.84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4.54</v>
      </c>
      <c r="L84" s="203">
        <v>368.85</v>
      </c>
      <c r="M84" s="203">
        <v>13.69</v>
      </c>
      <c r="N84" s="203">
        <v>35.35</v>
      </c>
      <c r="O84" s="203">
        <v>0</v>
      </c>
      <c r="P84" s="203">
        <v>39.51</v>
      </c>
      <c r="Q84" s="203">
        <v>6.12</v>
      </c>
      <c r="R84" s="203">
        <v>12.62</v>
      </c>
      <c r="S84" s="203">
        <v>0</v>
      </c>
      <c r="T84" s="203">
        <v>0</v>
      </c>
      <c r="U84" s="203">
        <v>61.11</v>
      </c>
      <c r="V84" s="203">
        <v>4.05</v>
      </c>
      <c r="W84" s="203">
        <v>13.37</v>
      </c>
      <c r="X84" s="203">
        <v>44.14</v>
      </c>
      <c r="Y84" s="203">
        <v>0</v>
      </c>
      <c r="Z84">
        <v>0</v>
      </c>
      <c r="AA84" s="203">
        <v>10.01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52.34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67.680000000000007</v>
      </c>
      <c r="AQ84" s="203">
        <v>20.84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4.54</v>
      </c>
      <c r="L85" s="203">
        <v>368.85</v>
      </c>
      <c r="M85" s="203">
        <v>13.69</v>
      </c>
      <c r="N85" s="203">
        <v>35.35</v>
      </c>
      <c r="O85" s="203">
        <v>0</v>
      </c>
      <c r="P85" s="203">
        <v>39.51</v>
      </c>
      <c r="Q85" s="203">
        <v>6.12</v>
      </c>
      <c r="R85" s="203">
        <v>12.62</v>
      </c>
      <c r="S85" s="203">
        <v>0</v>
      </c>
      <c r="T85" s="203">
        <v>0</v>
      </c>
      <c r="U85" s="203">
        <v>61.11</v>
      </c>
      <c r="V85" s="203">
        <v>4.05</v>
      </c>
      <c r="W85" s="203">
        <v>13.37</v>
      </c>
      <c r="X85" s="203">
        <v>44.14</v>
      </c>
      <c r="Y85" s="203">
        <v>0</v>
      </c>
      <c r="Z85">
        <v>0</v>
      </c>
      <c r="AA85" s="203">
        <v>10.01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56.87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67.680000000000007</v>
      </c>
      <c r="AQ85" s="203">
        <v>20.84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4.54</v>
      </c>
      <c r="L86" s="203">
        <v>368.85</v>
      </c>
      <c r="M86" s="203">
        <v>13.69</v>
      </c>
      <c r="N86" s="203">
        <v>35.35</v>
      </c>
      <c r="O86" s="203">
        <v>0</v>
      </c>
      <c r="P86" s="203">
        <v>39.51</v>
      </c>
      <c r="Q86" s="203">
        <v>6.12</v>
      </c>
      <c r="R86" s="203">
        <v>12.62</v>
      </c>
      <c r="S86" s="203">
        <v>0</v>
      </c>
      <c r="T86" s="203">
        <v>0</v>
      </c>
      <c r="U86" s="203">
        <v>61.11</v>
      </c>
      <c r="V86" s="203">
        <v>4.05</v>
      </c>
      <c r="W86" s="203">
        <v>13.37</v>
      </c>
      <c r="X86" s="203">
        <v>44.14</v>
      </c>
      <c r="Y86" s="203">
        <v>0</v>
      </c>
      <c r="Z86">
        <v>0</v>
      </c>
      <c r="AA86" s="203">
        <v>10.01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56.87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67.680000000000007</v>
      </c>
      <c r="AQ86" s="203">
        <v>20.84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4.54</v>
      </c>
      <c r="L87" s="203">
        <v>368.85</v>
      </c>
      <c r="M87" s="203">
        <v>13.69</v>
      </c>
      <c r="N87" s="203">
        <v>35.35</v>
      </c>
      <c r="O87" s="203">
        <v>0</v>
      </c>
      <c r="P87" s="203">
        <v>39.51</v>
      </c>
      <c r="Q87" s="203">
        <v>6.12</v>
      </c>
      <c r="R87" s="203">
        <v>12.62</v>
      </c>
      <c r="S87" s="203">
        <v>0</v>
      </c>
      <c r="T87" s="203">
        <v>0</v>
      </c>
      <c r="U87" s="203">
        <v>61.11</v>
      </c>
      <c r="V87" s="203">
        <v>4.26</v>
      </c>
      <c r="W87" s="203">
        <v>13.37</v>
      </c>
      <c r="X87" s="203">
        <v>44.14</v>
      </c>
      <c r="Y87" s="203">
        <v>0</v>
      </c>
      <c r="Z87">
        <v>0</v>
      </c>
      <c r="AA87" s="203">
        <v>10.01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56.87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67.680000000000007</v>
      </c>
      <c r="AQ87" s="203">
        <v>20.84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4.54</v>
      </c>
      <c r="L88" s="203">
        <v>368.85</v>
      </c>
      <c r="M88" s="203">
        <v>13.69</v>
      </c>
      <c r="N88" s="203">
        <v>35.35</v>
      </c>
      <c r="O88" s="203">
        <v>0</v>
      </c>
      <c r="P88" s="203">
        <v>39.51</v>
      </c>
      <c r="Q88" s="203">
        <v>6.12</v>
      </c>
      <c r="R88" s="203">
        <v>12.62</v>
      </c>
      <c r="S88" s="203">
        <v>0</v>
      </c>
      <c r="T88" s="203">
        <v>0</v>
      </c>
      <c r="U88" s="203">
        <v>61.11</v>
      </c>
      <c r="V88" s="203">
        <v>4.26</v>
      </c>
      <c r="W88" s="203">
        <v>13.37</v>
      </c>
      <c r="X88" s="203">
        <v>44.14</v>
      </c>
      <c r="Y88" s="203">
        <v>0</v>
      </c>
      <c r="Z88">
        <v>0</v>
      </c>
      <c r="AA88" s="203">
        <v>10.01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56.87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67.680000000000007</v>
      </c>
      <c r="AQ88" s="203">
        <v>20.84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4.54</v>
      </c>
      <c r="L89" s="203">
        <v>368.85</v>
      </c>
      <c r="M89" s="203">
        <v>13.69</v>
      </c>
      <c r="N89" s="203">
        <v>35.35</v>
      </c>
      <c r="O89" s="203">
        <v>0</v>
      </c>
      <c r="P89" s="203">
        <v>39.51</v>
      </c>
      <c r="Q89" s="203">
        <v>6.12</v>
      </c>
      <c r="R89" s="203">
        <v>12.62</v>
      </c>
      <c r="S89" s="203">
        <v>0</v>
      </c>
      <c r="T89" s="203">
        <v>0</v>
      </c>
      <c r="U89" s="203">
        <v>61.11</v>
      </c>
      <c r="V89" s="203">
        <v>4.26</v>
      </c>
      <c r="W89" s="203">
        <v>13.37</v>
      </c>
      <c r="X89" s="203">
        <v>44.14</v>
      </c>
      <c r="Y89" s="203">
        <v>0</v>
      </c>
      <c r="Z89">
        <v>0</v>
      </c>
      <c r="AA89" s="203">
        <v>10.01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56.87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67.680000000000007</v>
      </c>
      <c r="AQ89" s="203">
        <v>20.84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4.54</v>
      </c>
      <c r="L90" s="203">
        <v>368.85</v>
      </c>
      <c r="M90" s="203">
        <v>13.69</v>
      </c>
      <c r="N90" s="203">
        <v>35.35</v>
      </c>
      <c r="O90" s="203">
        <v>0</v>
      </c>
      <c r="P90" s="203">
        <v>39.51</v>
      </c>
      <c r="Q90" s="203">
        <v>6.12</v>
      </c>
      <c r="R90" s="203">
        <v>12.62</v>
      </c>
      <c r="S90" s="203">
        <v>0</v>
      </c>
      <c r="T90" s="203">
        <v>0</v>
      </c>
      <c r="U90" s="203">
        <v>61.11</v>
      </c>
      <c r="V90" s="203">
        <v>4.26</v>
      </c>
      <c r="W90" s="203">
        <v>13.37</v>
      </c>
      <c r="X90" s="203">
        <v>44.14</v>
      </c>
      <c r="Y90" s="203">
        <v>0</v>
      </c>
      <c r="Z90">
        <v>0</v>
      </c>
      <c r="AA90" s="203">
        <v>10.01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52.34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67.680000000000007</v>
      </c>
      <c r="AQ90" s="203">
        <v>20.84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4.54</v>
      </c>
      <c r="L91" s="203">
        <v>368.85</v>
      </c>
      <c r="M91" s="203">
        <v>13.69</v>
      </c>
      <c r="N91" s="203">
        <v>35.35</v>
      </c>
      <c r="O91" s="203">
        <v>0</v>
      </c>
      <c r="P91" s="203">
        <v>39.51</v>
      </c>
      <c r="Q91" s="203">
        <v>6.12</v>
      </c>
      <c r="R91" s="203">
        <v>12.62</v>
      </c>
      <c r="S91" s="203">
        <v>0</v>
      </c>
      <c r="T91" s="203">
        <v>0</v>
      </c>
      <c r="U91" s="203">
        <v>61.11</v>
      </c>
      <c r="V91" s="203">
        <v>4.26</v>
      </c>
      <c r="W91" s="203">
        <v>13.37</v>
      </c>
      <c r="X91" s="203">
        <v>44.14</v>
      </c>
      <c r="Y91" s="203">
        <v>0</v>
      </c>
      <c r="Z91">
        <v>0</v>
      </c>
      <c r="AA91" s="203">
        <v>10.01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52.34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67.680000000000007</v>
      </c>
      <c r="AQ91" s="203">
        <v>20.84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4.54</v>
      </c>
      <c r="L92" s="203">
        <v>368.85</v>
      </c>
      <c r="M92" s="203">
        <v>13.69</v>
      </c>
      <c r="N92" s="203">
        <v>35.35</v>
      </c>
      <c r="O92" s="203">
        <v>0</v>
      </c>
      <c r="P92" s="203">
        <v>39.51</v>
      </c>
      <c r="Q92" s="203">
        <v>6.12</v>
      </c>
      <c r="R92" s="203">
        <v>12.62</v>
      </c>
      <c r="S92" s="203">
        <v>0</v>
      </c>
      <c r="T92" s="203">
        <v>0</v>
      </c>
      <c r="U92" s="203">
        <v>61.11</v>
      </c>
      <c r="V92" s="203">
        <v>4.26</v>
      </c>
      <c r="W92" s="203">
        <v>13.37</v>
      </c>
      <c r="X92" s="203">
        <v>44.14</v>
      </c>
      <c r="Y92" s="203">
        <v>0</v>
      </c>
      <c r="Z92">
        <v>0</v>
      </c>
      <c r="AA92" s="203">
        <v>10.01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52.34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67.680000000000007</v>
      </c>
      <c r="AQ92" s="203">
        <v>20.84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4.54</v>
      </c>
      <c r="L93" s="203">
        <v>368.85</v>
      </c>
      <c r="M93" s="203">
        <v>13.69</v>
      </c>
      <c r="N93" s="203">
        <v>35.35</v>
      </c>
      <c r="O93" s="203">
        <v>0</v>
      </c>
      <c r="P93" s="203">
        <v>39.51</v>
      </c>
      <c r="Q93" s="203">
        <v>6.12</v>
      </c>
      <c r="R93" s="203">
        <v>12.62</v>
      </c>
      <c r="S93" s="203">
        <v>0</v>
      </c>
      <c r="T93" s="203">
        <v>0</v>
      </c>
      <c r="U93" s="203">
        <v>61.11</v>
      </c>
      <c r="V93" s="203">
        <v>4.26</v>
      </c>
      <c r="W93" s="203">
        <v>13.37</v>
      </c>
      <c r="X93" s="203">
        <v>44.14</v>
      </c>
      <c r="Y93" s="203">
        <v>0</v>
      </c>
      <c r="Z93">
        <v>0</v>
      </c>
      <c r="AA93" s="203">
        <v>10.01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52.34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67.680000000000007</v>
      </c>
      <c r="AQ93" s="203">
        <v>20.84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4.54</v>
      </c>
      <c r="L94" s="203">
        <v>368.85</v>
      </c>
      <c r="M94" s="203">
        <v>13.69</v>
      </c>
      <c r="N94" s="203">
        <v>35.35</v>
      </c>
      <c r="O94" s="203">
        <v>0</v>
      </c>
      <c r="P94" s="203">
        <v>39.51</v>
      </c>
      <c r="Q94" s="203">
        <v>6.12</v>
      </c>
      <c r="R94" s="203">
        <v>12.62</v>
      </c>
      <c r="S94" s="203">
        <v>0</v>
      </c>
      <c r="T94" s="203">
        <v>0</v>
      </c>
      <c r="U94" s="203">
        <v>61.11</v>
      </c>
      <c r="V94" s="203">
        <v>4.26</v>
      </c>
      <c r="W94" s="203">
        <v>13.37</v>
      </c>
      <c r="X94" s="203">
        <v>44.14</v>
      </c>
      <c r="Y94" s="203">
        <v>0</v>
      </c>
      <c r="Z94">
        <v>0</v>
      </c>
      <c r="AA94" s="203">
        <v>10.01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52.34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67.680000000000007</v>
      </c>
      <c r="AQ94" s="203">
        <v>20.84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4.54</v>
      </c>
      <c r="L95" s="203">
        <v>368.85</v>
      </c>
      <c r="M95" s="203">
        <v>13.69</v>
      </c>
      <c r="N95" s="203">
        <v>35.35</v>
      </c>
      <c r="O95" s="203">
        <v>0</v>
      </c>
      <c r="P95" s="203">
        <v>39.51</v>
      </c>
      <c r="Q95" s="203">
        <v>6.12</v>
      </c>
      <c r="R95" s="203">
        <v>12.62</v>
      </c>
      <c r="S95" s="203">
        <v>0</v>
      </c>
      <c r="T95" s="203">
        <v>0</v>
      </c>
      <c r="U95" s="203">
        <v>61.11</v>
      </c>
      <c r="V95" s="203">
        <v>4.26</v>
      </c>
      <c r="W95" s="203">
        <v>13.37</v>
      </c>
      <c r="X95" s="203">
        <v>44.14</v>
      </c>
      <c r="Y95" s="203">
        <v>0</v>
      </c>
      <c r="Z95">
        <v>0</v>
      </c>
      <c r="AA95" s="203">
        <v>10.01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52.34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67.680000000000007</v>
      </c>
      <c r="AQ95" s="203">
        <v>20.84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4.54</v>
      </c>
      <c r="L96" s="203">
        <v>368.85</v>
      </c>
      <c r="M96" s="203">
        <v>13.69</v>
      </c>
      <c r="N96" s="203">
        <v>35.35</v>
      </c>
      <c r="O96" s="203">
        <v>0</v>
      </c>
      <c r="P96" s="203">
        <v>39.51</v>
      </c>
      <c r="Q96" s="203">
        <v>6.12</v>
      </c>
      <c r="R96" s="203">
        <v>12.62</v>
      </c>
      <c r="S96" s="203">
        <v>0</v>
      </c>
      <c r="T96" s="203">
        <v>0</v>
      </c>
      <c r="U96" s="203">
        <v>61.11</v>
      </c>
      <c r="V96" s="203">
        <v>4.26</v>
      </c>
      <c r="W96" s="203">
        <v>13.37</v>
      </c>
      <c r="X96" s="203">
        <v>44.14</v>
      </c>
      <c r="Y96" s="203">
        <v>0</v>
      </c>
      <c r="Z96">
        <v>0</v>
      </c>
      <c r="AA96" s="203">
        <v>10.01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52.34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67.680000000000007</v>
      </c>
      <c r="AQ96" s="203">
        <v>20.84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4.54</v>
      </c>
      <c r="L97" s="203">
        <v>368.85</v>
      </c>
      <c r="M97" s="203">
        <v>13.69</v>
      </c>
      <c r="N97" s="203">
        <v>35.35</v>
      </c>
      <c r="O97" s="203">
        <v>0</v>
      </c>
      <c r="P97" s="203">
        <v>39.51</v>
      </c>
      <c r="Q97" s="203">
        <v>6.12</v>
      </c>
      <c r="R97" s="203">
        <v>12.62</v>
      </c>
      <c r="S97" s="203">
        <v>0</v>
      </c>
      <c r="T97" s="203">
        <v>0</v>
      </c>
      <c r="U97" s="203">
        <v>61.11</v>
      </c>
      <c r="V97" s="203">
        <v>4.26</v>
      </c>
      <c r="W97" s="203">
        <v>13.37</v>
      </c>
      <c r="X97" s="203">
        <v>44.14</v>
      </c>
      <c r="Y97" s="203">
        <v>0</v>
      </c>
      <c r="Z97">
        <v>0</v>
      </c>
      <c r="AA97" s="203">
        <v>10.01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52.34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67.680000000000007</v>
      </c>
      <c r="AQ97" s="203">
        <v>20.84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4.54</v>
      </c>
      <c r="L98" s="203">
        <v>368.85</v>
      </c>
      <c r="M98" s="203">
        <v>13.69</v>
      </c>
      <c r="N98" s="203">
        <v>35.35</v>
      </c>
      <c r="O98" s="203">
        <v>0</v>
      </c>
      <c r="P98" s="203">
        <v>39.51</v>
      </c>
      <c r="Q98" s="203">
        <v>6.12</v>
      </c>
      <c r="R98" s="203">
        <v>12.62</v>
      </c>
      <c r="S98" s="203">
        <v>0</v>
      </c>
      <c r="T98" s="203">
        <v>0</v>
      </c>
      <c r="U98" s="203">
        <v>61.11</v>
      </c>
      <c r="V98" s="203">
        <v>4.26</v>
      </c>
      <c r="W98" s="203">
        <v>13.37</v>
      </c>
      <c r="X98" s="203">
        <v>44.14</v>
      </c>
      <c r="Y98" s="203">
        <v>0</v>
      </c>
      <c r="Z98">
        <v>0</v>
      </c>
      <c r="AA98" s="203">
        <v>10.01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52.34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67.680000000000007</v>
      </c>
      <c r="AQ98" s="203">
        <v>20.84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8.5702500000000043E-2</v>
      </c>
      <c r="L99">
        <f t="shared" si="0"/>
        <v>6.5547949999999906</v>
      </c>
      <c r="M99">
        <f t="shared" si="0"/>
        <v>0.3285600000000008</v>
      </c>
      <c r="N99">
        <f t="shared" si="0"/>
        <v>0.8483999999999986</v>
      </c>
      <c r="O99">
        <f t="shared" si="0"/>
        <v>0</v>
      </c>
      <c r="P99">
        <f t="shared" si="0"/>
        <v>0.97867000000000204</v>
      </c>
      <c r="Q99">
        <f t="shared" si="0"/>
        <v>0.14688000000000009</v>
      </c>
      <c r="R99">
        <f t="shared" si="0"/>
        <v>0.30287999999999965</v>
      </c>
      <c r="S99">
        <f t="shared" si="0"/>
        <v>0</v>
      </c>
      <c r="T99">
        <f t="shared" si="0"/>
        <v>0</v>
      </c>
      <c r="U99">
        <f t="shared" si="0"/>
        <v>1.4665224999999984</v>
      </c>
      <c r="V99">
        <f t="shared" si="0"/>
        <v>0.10430499999999987</v>
      </c>
      <c r="W99">
        <f t="shared" si="0"/>
        <v>0.32087999999999955</v>
      </c>
      <c r="X99">
        <f t="shared" si="0"/>
        <v>1.0593599999999994</v>
      </c>
      <c r="Y99">
        <f t="shared" si="0"/>
        <v>0</v>
      </c>
      <c r="Z99">
        <f t="shared" si="0"/>
        <v>0</v>
      </c>
      <c r="AA99">
        <f t="shared" si="0"/>
        <v>0.24273500000000034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0.43379999999999952</v>
      </c>
      <c r="AF99">
        <f t="shared" si="0"/>
        <v>0</v>
      </c>
      <c r="AG99">
        <f t="shared" si="0"/>
        <v>9.6057500000000032E-2</v>
      </c>
      <c r="AH99">
        <f t="shared" si="0"/>
        <v>0</v>
      </c>
      <c r="AI99">
        <f t="shared" si="0"/>
        <v>1.3964525000000023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1.7573175000000001</v>
      </c>
      <c r="AQ99">
        <f t="shared" si="0"/>
        <v>0.50751999999999931</v>
      </c>
      <c r="AR99">
        <f t="shared" si="0"/>
        <v>0.27181250000000018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2.08</v>
      </c>
      <c r="AB3" s="203">
        <v>0</v>
      </c>
      <c r="AC3" s="203">
        <v>0</v>
      </c>
      <c r="AD3" s="203">
        <v>0</v>
      </c>
      <c r="AE3" s="203">
        <v>37.69</v>
      </c>
      <c r="AF3" s="203">
        <v>0</v>
      </c>
      <c r="AG3" s="203">
        <v>8.1300000000000008</v>
      </c>
      <c r="AH3" s="203">
        <v>0</v>
      </c>
      <c r="AI3" s="203">
        <v>19.63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2.08</v>
      </c>
      <c r="AB4" s="203">
        <v>0</v>
      </c>
      <c r="AC4" s="203">
        <v>0</v>
      </c>
      <c r="AD4" s="203">
        <v>0</v>
      </c>
      <c r="AE4" s="203">
        <v>37.69</v>
      </c>
      <c r="AF4" s="203">
        <v>0</v>
      </c>
      <c r="AG4" s="203">
        <v>8.1300000000000008</v>
      </c>
      <c r="AH4" s="203">
        <v>0</v>
      </c>
      <c r="AI4" s="203">
        <v>19.63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2.08</v>
      </c>
      <c r="AB5" s="203">
        <v>0</v>
      </c>
      <c r="AC5" s="203">
        <v>0</v>
      </c>
      <c r="AD5" s="203">
        <v>0</v>
      </c>
      <c r="AE5" s="203">
        <v>37.69</v>
      </c>
      <c r="AF5" s="203">
        <v>0</v>
      </c>
      <c r="AG5" s="203">
        <v>8.1300000000000008</v>
      </c>
      <c r="AH5" s="203">
        <v>0</v>
      </c>
      <c r="AI5" s="203">
        <v>19.63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2.08</v>
      </c>
      <c r="AB6" s="203">
        <v>0</v>
      </c>
      <c r="AC6" s="203">
        <v>0</v>
      </c>
      <c r="AD6" s="203">
        <v>0</v>
      </c>
      <c r="AE6" s="203">
        <v>37.69</v>
      </c>
      <c r="AF6" s="203">
        <v>0</v>
      </c>
      <c r="AG6" s="203">
        <v>8.1300000000000008</v>
      </c>
      <c r="AH6" s="203">
        <v>0</v>
      </c>
      <c r="AI6" s="203">
        <v>19.63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2.08</v>
      </c>
      <c r="AB7" s="203">
        <v>0</v>
      </c>
      <c r="AC7" s="203">
        <v>0</v>
      </c>
      <c r="AD7" s="203">
        <v>0</v>
      </c>
      <c r="AE7" s="203">
        <v>37.69</v>
      </c>
      <c r="AF7" s="203">
        <v>0</v>
      </c>
      <c r="AG7" s="203">
        <v>8.1300000000000008</v>
      </c>
      <c r="AH7" s="203">
        <v>0</v>
      </c>
      <c r="AI7" s="203">
        <v>19.63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2.08</v>
      </c>
      <c r="AB8" s="203">
        <v>0</v>
      </c>
      <c r="AC8" s="203">
        <v>0</v>
      </c>
      <c r="AD8" s="203">
        <v>0</v>
      </c>
      <c r="AE8" s="203">
        <v>37.69</v>
      </c>
      <c r="AF8" s="203">
        <v>0</v>
      </c>
      <c r="AG8" s="203">
        <v>8.1300000000000008</v>
      </c>
      <c r="AH8" s="203">
        <v>0</v>
      </c>
      <c r="AI8" s="203">
        <v>19.63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2.08</v>
      </c>
      <c r="AB9" s="203">
        <v>0</v>
      </c>
      <c r="AC9" s="203">
        <v>0</v>
      </c>
      <c r="AD9" s="203">
        <v>0</v>
      </c>
      <c r="AE9" s="203">
        <v>37.69</v>
      </c>
      <c r="AF9" s="203">
        <v>0</v>
      </c>
      <c r="AG9" s="203">
        <v>8.1300000000000008</v>
      </c>
      <c r="AH9" s="203">
        <v>0</v>
      </c>
      <c r="AI9" s="203">
        <v>19.63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2.08</v>
      </c>
      <c r="AB10" s="203">
        <v>0</v>
      </c>
      <c r="AC10" s="203">
        <v>0</v>
      </c>
      <c r="AD10" s="203">
        <v>0</v>
      </c>
      <c r="AE10" s="203">
        <v>37.69</v>
      </c>
      <c r="AF10" s="203">
        <v>0</v>
      </c>
      <c r="AG10" s="203">
        <v>8.1300000000000008</v>
      </c>
      <c r="AH10" s="203">
        <v>0</v>
      </c>
      <c r="AI10" s="203">
        <v>19.63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2.08</v>
      </c>
      <c r="AB11" s="203">
        <v>0</v>
      </c>
      <c r="AC11" s="203">
        <v>0</v>
      </c>
      <c r="AD11" s="203">
        <v>0</v>
      </c>
      <c r="AE11" s="203">
        <v>37.69</v>
      </c>
      <c r="AF11" s="203">
        <v>0</v>
      </c>
      <c r="AG11" s="203">
        <v>8.1300000000000008</v>
      </c>
      <c r="AH11" s="203">
        <v>0</v>
      </c>
      <c r="AI11" s="203">
        <v>19.63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2.08</v>
      </c>
      <c r="AB12" s="203">
        <v>0</v>
      </c>
      <c r="AC12" s="203">
        <v>0</v>
      </c>
      <c r="AD12" s="203">
        <v>0</v>
      </c>
      <c r="AE12" s="203">
        <v>37.69</v>
      </c>
      <c r="AF12" s="203">
        <v>0</v>
      </c>
      <c r="AG12" s="203">
        <v>8.1300000000000008</v>
      </c>
      <c r="AH12" s="203">
        <v>0</v>
      </c>
      <c r="AI12" s="203">
        <v>19.63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2.08</v>
      </c>
      <c r="AB13" s="203">
        <v>0</v>
      </c>
      <c r="AC13" s="203">
        <v>0</v>
      </c>
      <c r="AD13" s="203">
        <v>0</v>
      </c>
      <c r="AE13" s="203">
        <v>37.69</v>
      </c>
      <c r="AF13" s="203">
        <v>0</v>
      </c>
      <c r="AG13" s="203">
        <v>8.1300000000000008</v>
      </c>
      <c r="AH13" s="203">
        <v>0</v>
      </c>
      <c r="AI13" s="203">
        <v>19.63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2.08</v>
      </c>
      <c r="AB14" s="203">
        <v>0</v>
      </c>
      <c r="AC14" s="203">
        <v>0</v>
      </c>
      <c r="AD14" s="203">
        <v>0</v>
      </c>
      <c r="AE14" s="203">
        <v>37.69</v>
      </c>
      <c r="AF14" s="203">
        <v>0</v>
      </c>
      <c r="AG14" s="203">
        <v>8.43</v>
      </c>
      <c r="AH14" s="203">
        <v>0</v>
      </c>
      <c r="AI14" s="203">
        <v>19.63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2.08</v>
      </c>
      <c r="AB15" s="203">
        <v>0</v>
      </c>
      <c r="AC15" s="203">
        <v>0</v>
      </c>
      <c r="AD15" s="203">
        <v>0</v>
      </c>
      <c r="AE15" s="203">
        <v>37.69</v>
      </c>
      <c r="AF15" s="203">
        <v>0</v>
      </c>
      <c r="AG15" s="203">
        <v>8.43</v>
      </c>
      <c r="AH15" s="203">
        <v>0</v>
      </c>
      <c r="AI15" s="203">
        <v>19.63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2.08</v>
      </c>
      <c r="AB16" s="203">
        <v>0</v>
      </c>
      <c r="AC16" s="203">
        <v>0</v>
      </c>
      <c r="AD16" s="203">
        <v>0</v>
      </c>
      <c r="AE16" s="203">
        <v>37.69</v>
      </c>
      <c r="AF16" s="203">
        <v>0</v>
      </c>
      <c r="AG16" s="203">
        <v>8.43</v>
      </c>
      <c r="AH16" s="203">
        <v>0</v>
      </c>
      <c r="AI16" s="203">
        <v>19.63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2.08</v>
      </c>
      <c r="AB17" s="203">
        <v>0</v>
      </c>
      <c r="AC17" s="203">
        <v>0</v>
      </c>
      <c r="AD17" s="203">
        <v>0</v>
      </c>
      <c r="AE17" s="203">
        <v>37.69</v>
      </c>
      <c r="AF17" s="203">
        <v>0</v>
      </c>
      <c r="AG17" s="203">
        <v>8.43</v>
      </c>
      <c r="AH17" s="203">
        <v>0</v>
      </c>
      <c r="AI17" s="203">
        <v>18.78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2.08</v>
      </c>
      <c r="AB18" s="203">
        <v>0</v>
      </c>
      <c r="AC18" s="203">
        <v>0</v>
      </c>
      <c r="AD18" s="203">
        <v>0</v>
      </c>
      <c r="AE18" s="203">
        <v>37.69</v>
      </c>
      <c r="AF18" s="203">
        <v>0</v>
      </c>
      <c r="AG18" s="203">
        <v>8.73</v>
      </c>
      <c r="AH18" s="203">
        <v>0</v>
      </c>
      <c r="AI18" s="203">
        <v>18.78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2.08</v>
      </c>
      <c r="AB19" s="203">
        <v>0</v>
      </c>
      <c r="AC19" s="203">
        <v>0</v>
      </c>
      <c r="AD19" s="203">
        <v>0</v>
      </c>
      <c r="AE19" s="203">
        <v>37.69</v>
      </c>
      <c r="AF19" s="203">
        <v>0</v>
      </c>
      <c r="AG19" s="203">
        <v>8.73</v>
      </c>
      <c r="AH19" s="203">
        <v>0</v>
      </c>
      <c r="AI19" s="203">
        <v>19.63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2.08</v>
      </c>
      <c r="AB20" s="203">
        <v>0</v>
      </c>
      <c r="AC20" s="203">
        <v>0</v>
      </c>
      <c r="AD20" s="203">
        <v>0</v>
      </c>
      <c r="AE20" s="203">
        <v>37.69</v>
      </c>
      <c r="AF20" s="203">
        <v>0</v>
      </c>
      <c r="AG20" s="203">
        <v>8.73</v>
      </c>
      <c r="AH20" s="203">
        <v>0</v>
      </c>
      <c r="AI20" s="203">
        <v>19.63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2.08</v>
      </c>
      <c r="AB21" s="203">
        <v>0</v>
      </c>
      <c r="AC21" s="203">
        <v>0</v>
      </c>
      <c r="AD21" s="203">
        <v>0</v>
      </c>
      <c r="AE21" s="203">
        <v>37.69</v>
      </c>
      <c r="AF21" s="203">
        <v>0</v>
      </c>
      <c r="AG21" s="203">
        <v>9.0299999999999994</v>
      </c>
      <c r="AH21" s="203">
        <v>0</v>
      </c>
      <c r="AI21" s="203">
        <v>19.63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2.08</v>
      </c>
      <c r="AB22" s="203">
        <v>0</v>
      </c>
      <c r="AC22" s="203">
        <v>0</v>
      </c>
      <c r="AD22" s="203">
        <v>0</v>
      </c>
      <c r="AE22" s="203">
        <v>37.69</v>
      </c>
      <c r="AF22" s="203">
        <v>0</v>
      </c>
      <c r="AG22" s="203">
        <v>9.0299999999999994</v>
      </c>
      <c r="AH22" s="203">
        <v>0</v>
      </c>
      <c r="AI22" s="203">
        <v>19.63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2.08</v>
      </c>
      <c r="AB23" s="203">
        <v>0</v>
      </c>
      <c r="AC23" s="203">
        <v>0</v>
      </c>
      <c r="AD23" s="203">
        <v>0</v>
      </c>
      <c r="AE23" s="203">
        <v>37.69</v>
      </c>
      <c r="AF23" s="203">
        <v>0</v>
      </c>
      <c r="AG23" s="203">
        <v>9.0299999999999994</v>
      </c>
      <c r="AH23" s="203">
        <v>0</v>
      </c>
      <c r="AI23" s="203">
        <v>19.63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2.08</v>
      </c>
      <c r="AB24" s="203">
        <v>0</v>
      </c>
      <c r="AC24" s="203">
        <v>0</v>
      </c>
      <c r="AD24" s="203">
        <v>0</v>
      </c>
      <c r="AE24" s="203">
        <v>37.69</v>
      </c>
      <c r="AF24" s="203">
        <v>0</v>
      </c>
      <c r="AG24" s="203">
        <v>9.0299999999999994</v>
      </c>
      <c r="AH24" s="203">
        <v>0</v>
      </c>
      <c r="AI24" s="203">
        <v>19.63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2.08</v>
      </c>
      <c r="AB25" s="203">
        <v>0</v>
      </c>
      <c r="AC25" s="203">
        <v>0</v>
      </c>
      <c r="AD25" s="203">
        <v>0</v>
      </c>
      <c r="AE25" s="203">
        <v>37.69</v>
      </c>
      <c r="AF25" s="203">
        <v>0</v>
      </c>
      <c r="AG25" s="203">
        <v>9.0299999999999994</v>
      </c>
      <c r="AH25" s="203">
        <v>0</v>
      </c>
      <c r="AI25" s="203">
        <v>19.63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2.08</v>
      </c>
      <c r="AB26" s="203">
        <v>0</v>
      </c>
      <c r="AC26" s="203">
        <v>0</v>
      </c>
      <c r="AD26" s="203">
        <v>0</v>
      </c>
      <c r="AE26" s="203">
        <v>37.69</v>
      </c>
      <c r="AF26" s="203">
        <v>0</v>
      </c>
      <c r="AG26" s="203">
        <v>9.0299999999999994</v>
      </c>
      <c r="AH26" s="203">
        <v>0</v>
      </c>
      <c r="AI26" s="203">
        <v>19.63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2.08</v>
      </c>
      <c r="AB27" s="203">
        <v>0</v>
      </c>
      <c r="AC27" s="203">
        <v>0</v>
      </c>
      <c r="AD27" s="203">
        <v>0</v>
      </c>
      <c r="AE27" s="203">
        <v>37.69</v>
      </c>
      <c r="AF27" s="203">
        <v>0</v>
      </c>
      <c r="AG27" s="203">
        <v>9.0299999999999994</v>
      </c>
      <c r="AH27" s="203">
        <v>0</v>
      </c>
      <c r="AI27" s="203">
        <v>19.63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2.08</v>
      </c>
      <c r="AB28" s="203">
        <v>0</v>
      </c>
      <c r="AC28" s="203">
        <v>0</v>
      </c>
      <c r="AD28" s="203">
        <v>0</v>
      </c>
      <c r="AE28" s="203">
        <v>37.69</v>
      </c>
      <c r="AF28" s="203">
        <v>0</v>
      </c>
      <c r="AG28" s="203">
        <v>9.0299999999999994</v>
      </c>
      <c r="AH28" s="203">
        <v>0</v>
      </c>
      <c r="AI28" s="203">
        <v>19.63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2.08</v>
      </c>
      <c r="AB29" s="203">
        <v>0</v>
      </c>
      <c r="AC29" s="203">
        <v>0</v>
      </c>
      <c r="AD29" s="203">
        <v>0</v>
      </c>
      <c r="AE29" s="203">
        <v>37.69</v>
      </c>
      <c r="AF29" s="203">
        <v>0</v>
      </c>
      <c r="AG29" s="203">
        <v>9.0299999999999994</v>
      </c>
      <c r="AH29" s="203">
        <v>0</v>
      </c>
      <c r="AI29" s="203">
        <v>19.63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2.08</v>
      </c>
      <c r="AB30" s="203">
        <v>0</v>
      </c>
      <c r="AC30" s="203">
        <v>0</v>
      </c>
      <c r="AD30" s="203">
        <v>0</v>
      </c>
      <c r="AE30" s="203">
        <v>37.69</v>
      </c>
      <c r="AF30" s="203">
        <v>0</v>
      </c>
      <c r="AG30" s="203">
        <v>9.0299999999999994</v>
      </c>
      <c r="AH30" s="203">
        <v>0</v>
      </c>
      <c r="AI30" s="203">
        <v>19.63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2.08</v>
      </c>
      <c r="AB31" s="203">
        <v>0</v>
      </c>
      <c r="AC31" s="203">
        <v>0</v>
      </c>
      <c r="AD31" s="203">
        <v>0</v>
      </c>
      <c r="AE31" s="203">
        <v>37.69</v>
      </c>
      <c r="AF31" s="203">
        <v>0</v>
      </c>
      <c r="AG31" s="203">
        <v>9.0299999999999994</v>
      </c>
      <c r="AH31" s="203">
        <v>0</v>
      </c>
      <c r="AI31" s="203">
        <v>19.63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2.08</v>
      </c>
      <c r="AB32" s="203">
        <v>0</v>
      </c>
      <c r="AC32" s="203">
        <v>0</v>
      </c>
      <c r="AD32" s="203">
        <v>0</v>
      </c>
      <c r="AE32" s="203">
        <v>37.69</v>
      </c>
      <c r="AF32" s="203">
        <v>0</v>
      </c>
      <c r="AG32" s="203">
        <v>9.0299999999999994</v>
      </c>
      <c r="AH32" s="203">
        <v>0</v>
      </c>
      <c r="AI32" s="203">
        <v>19.63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2.08</v>
      </c>
      <c r="AB33" s="203">
        <v>0</v>
      </c>
      <c r="AC33" s="203">
        <v>0</v>
      </c>
      <c r="AD33" s="203">
        <v>0</v>
      </c>
      <c r="AE33" s="203">
        <v>37.69</v>
      </c>
      <c r="AF33" s="203">
        <v>0</v>
      </c>
      <c r="AG33" s="203">
        <v>9.0299999999999994</v>
      </c>
      <c r="AH33" s="203">
        <v>0</v>
      </c>
      <c r="AI33" s="203">
        <v>19.63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2.08</v>
      </c>
      <c r="AB34" s="203">
        <v>0</v>
      </c>
      <c r="AC34" s="203">
        <v>0</v>
      </c>
      <c r="AD34" s="203">
        <v>0</v>
      </c>
      <c r="AE34" s="203">
        <v>37.69</v>
      </c>
      <c r="AF34" s="203">
        <v>0</v>
      </c>
      <c r="AG34" s="203">
        <v>9.0299999999999994</v>
      </c>
      <c r="AH34" s="203">
        <v>0</v>
      </c>
      <c r="AI34" s="203">
        <v>19.63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2.08</v>
      </c>
      <c r="AB35" s="203">
        <v>0</v>
      </c>
      <c r="AC35" s="203">
        <v>0</v>
      </c>
      <c r="AD35" s="203">
        <v>0</v>
      </c>
      <c r="AE35" s="203">
        <v>37.69</v>
      </c>
      <c r="AF35" s="203">
        <v>0</v>
      </c>
      <c r="AG35" s="203">
        <v>9.0299999999999994</v>
      </c>
      <c r="AH35" s="203">
        <v>0</v>
      </c>
      <c r="AI35" s="203">
        <v>19.63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2.08</v>
      </c>
      <c r="AB36" s="203">
        <v>0</v>
      </c>
      <c r="AC36" s="203">
        <v>0</v>
      </c>
      <c r="AD36" s="203">
        <v>0</v>
      </c>
      <c r="AE36" s="203">
        <v>37.69</v>
      </c>
      <c r="AF36" s="203">
        <v>0</v>
      </c>
      <c r="AG36" s="203">
        <v>9.0299999999999994</v>
      </c>
      <c r="AH36" s="203">
        <v>0</v>
      </c>
      <c r="AI36" s="203">
        <v>19.63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2.08</v>
      </c>
      <c r="AB37" s="203">
        <v>0</v>
      </c>
      <c r="AC37" s="203">
        <v>0</v>
      </c>
      <c r="AD37" s="203">
        <v>0</v>
      </c>
      <c r="AE37" s="203">
        <v>37.69</v>
      </c>
      <c r="AF37" s="203">
        <v>0</v>
      </c>
      <c r="AG37" s="203">
        <v>9.0299999999999994</v>
      </c>
      <c r="AH37" s="203">
        <v>0</v>
      </c>
      <c r="AI37" s="203">
        <v>19.63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2.08</v>
      </c>
      <c r="AB38" s="203">
        <v>0</v>
      </c>
      <c r="AC38" s="203">
        <v>0</v>
      </c>
      <c r="AD38" s="203">
        <v>0</v>
      </c>
      <c r="AE38" s="203">
        <v>37.69</v>
      </c>
      <c r="AF38" s="203">
        <v>0</v>
      </c>
      <c r="AG38" s="203">
        <v>9.0299999999999994</v>
      </c>
      <c r="AH38" s="203">
        <v>0</v>
      </c>
      <c r="AI38" s="203">
        <v>19.63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2.08</v>
      </c>
      <c r="AB39" s="203">
        <v>0</v>
      </c>
      <c r="AC39" s="203">
        <v>0</v>
      </c>
      <c r="AD39" s="203">
        <v>0</v>
      </c>
      <c r="AE39" s="203">
        <v>37.69</v>
      </c>
      <c r="AF39" s="203">
        <v>0</v>
      </c>
      <c r="AG39" s="203">
        <v>9.0299999999999994</v>
      </c>
      <c r="AH39" s="203">
        <v>0</v>
      </c>
      <c r="AI39" s="203">
        <v>19.64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2.08</v>
      </c>
      <c r="AB40" s="203">
        <v>0</v>
      </c>
      <c r="AC40" s="203">
        <v>0</v>
      </c>
      <c r="AD40" s="203">
        <v>0</v>
      </c>
      <c r="AE40" s="203">
        <v>37.69</v>
      </c>
      <c r="AF40" s="203">
        <v>0</v>
      </c>
      <c r="AG40" s="203">
        <v>9.0299999999999994</v>
      </c>
      <c r="AH40" s="203">
        <v>0</v>
      </c>
      <c r="AI40" s="203">
        <v>19.64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2.08</v>
      </c>
      <c r="AB41" s="203">
        <v>0</v>
      </c>
      <c r="AC41" s="203">
        <v>0</v>
      </c>
      <c r="AD41" s="203">
        <v>0</v>
      </c>
      <c r="AE41" s="203">
        <v>37.69</v>
      </c>
      <c r="AF41" s="203">
        <v>0</v>
      </c>
      <c r="AG41" s="203">
        <v>9.0299999999999994</v>
      </c>
      <c r="AH41" s="203">
        <v>0</v>
      </c>
      <c r="AI41" s="203">
        <v>19.64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2.08</v>
      </c>
      <c r="AB42" s="203">
        <v>0</v>
      </c>
      <c r="AC42" s="203">
        <v>0</v>
      </c>
      <c r="AD42" s="203">
        <v>0</v>
      </c>
      <c r="AE42" s="203">
        <v>37.69</v>
      </c>
      <c r="AF42" s="203">
        <v>0</v>
      </c>
      <c r="AG42" s="203">
        <v>8.1300000000000008</v>
      </c>
      <c r="AH42" s="203">
        <v>0</v>
      </c>
      <c r="AI42" s="203">
        <v>19.64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2.08</v>
      </c>
      <c r="AB43" s="203">
        <v>0</v>
      </c>
      <c r="AC43" s="203">
        <v>0</v>
      </c>
      <c r="AD43" s="203">
        <v>0</v>
      </c>
      <c r="AE43" s="203">
        <v>37.69</v>
      </c>
      <c r="AF43" s="203">
        <v>0</v>
      </c>
      <c r="AG43" s="203">
        <v>8.1300000000000008</v>
      </c>
      <c r="AH43" s="203">
        <v>0</v>
      </c>
      <c r="AI43" s="203">
        <v>19.64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2.08</v>
      </c>
      <c r="AB44" s="203">
        <v>0</v>
      </c>
      <c r="AC44" s="203">
        <v>0</v>
      </c>
      <c r="AD44" s="203">
        <v>0</v>
      </c>
      <c r="AE44" s="203">
        <v>37.69</v>
      </c>
      <c r="AF44" s="203">
        <v>0</v>
      </c>
      <c r="AG44" s="203">
        <v>8.1300000000000008</v>
      </c>
      <c r="AH44" s="203">
        <v>0</v>
      </c>
      <c r="AI44" s="203">
        <v>19.64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2.08</v>
      </c>
      <c r="AB45" s="203">
        <v>0</v>
      </c>
      <c r="AC45" s="203">
        <v>0</v>
      </c>
      <c r="AD45" s="203">
        <v>0</v>
      </c>
      <c r="AE45" s="203">
        <v>37.69</v>
      </c>
      <c r="AF45" s="203">
        <v>0</v>
      </c>
      <c r="AG45" s="203">
        <v>8.1300000000000008</v>
      </c>
      <c r="AH45" s="203">
        <v>0</v>
      </c>
      <c r="AI45" s="203">
        <v>19.64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2.08</v>
      </c>
      <c r="AB46" s="203">
        <v>0</v>
      </c>
      <c r="AC46" s="203">
        <v>0</v>
      </c>
      <c r="AD46" s="203">
        <v>0</v>
      </c>
      <c r="AE46" s="203">
        <v>37.69</v>
      </c>
      <c r="AF46" s="203">
        <v>0</v>
      </c>
      <c r="AG46" s="203">
        <v>8.1300000000000008</v>
      </c>
      <c r="AH46" s="203">
        <v>0</v>
      </c>
      <c r="AI46" s="203">
        <v>19.64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2.02</v>
      </c>
      <c r="AB47" s="203">
        <v>0</v>
      </c>
      <c r="AC47" s="203">
        <v>0</v>
      </c>
      <c r="AD47" s="203">
        <v>0</v>
      </c>
      <c r="AE47" s="203">
        <v>37.69</v>
      </c>
      <c r="AF47" s="203">
        <v>0</v>
      </c>
      <c r="AG47" s="203">
        <v>8.1300000000000008</v>
      </c>
      <c r="AH47" s="203">
        <v>0</v>
      </c>
      <c r="AI47" s="203">
        <v>19.64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2.02</v>
      </c>
      <c r="AB48" s="203">
        <v>0</v>
      </c>
      <c r="AC48" s="203">
        <v>0</v>
      </c>
      <c r="AD48" s="203">
        <v>0</v>
      </c>
      <c r="AE48" s="203">
        <v>37.69</v>
      </c>
      <c r="AF48" s="203">
        <v>0</v>
      </c>
      <c r="AG48" s="203">
        <v>8.1300000000000008</v>
      </c>
      <c r="AH48" s="203">
        <v>0</v>
      </c>
      <c r="AI48" s="203">
        <v>19.64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2.02</v>
      </c>
      <c r="AB49" s="203">
        <v>0</v>
      </c>
      <c r="AC49" s="203">
        <v>0</v>
      </c>
      <c r="AD49" s="203">
        <v>0</v>
      </c>
      <c r="AE49" s="203">
        <v>37.69</v>
      </c>
      <c r="AF49" s="203">
        <v>0</v>
      </c>
      <c r="AG49" s="203">
        <v>7.09</v>
      </c>
      <c r="AH49" s="203">
        <v>0</v>
      </c>
      <c r="AI49" s="203">
        <v>19.64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2.02</v>
      </c>
      <c r="AB50" s="203">
        <v>0</v>
      </c>
      <c r="AC50" s="203">
        <v>0</v>
      </c>
      <c r="AD50" s="203">
        <v>0</v>
      </c>
      <c r="AE50" s="203">
        <v>37.69</v>
      </c>
      <c r="AF50" s="203">
        <v>0</v>
      </c>
      <c r="AG50" s="203">
        <v>6.72</v>
      </c>
      <c r="AH50" s="203">
        <v>0</v>
      </c>
      <c r="AI50" s="203">
        <v>19.64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2.02</v>
      </c>
      <c r="AB51" s="203">
        <v>0</v>
      </c>
      <c r="AC51" s="203">
        <v>0</v>
      </c>
      <c r="AD51" s="203">
        <v>0</v>
      </c>
      <c r="AE51" s="203">
        <v>37.69</v>
      </c>
      <c r="AF51" s="203">
        <v>0</v>
      </c>
      <c r="AG51" s="203">
        <v>6.35</v>
      </c>
      <c r="AH51" s="203">
        <v>0</v>
      </c>
      <c r="AI51" s="203">
        <v>19.64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2.02</v>
      </c>
      <c r="AB52" s="203">
        <v>0</v>
      </c>
      <c r="AC52" s="203">
        <v>0</v>
      </c>
      <c r="AD52" s="203">
        <v>0</v>
      </c>
      <c r="AE52" s="203">
        <v>37.69</v>
      </c>
      <c r="AF52" s="203">
        <v>0</v>
      </c>
      <c r="AG52" s="203">
        <v>6.35</v>
      </c>
      <c r="AH52" s="203">
        <v>0</v>
      </c>
      <c r="AI52" s="203">
        <v>19.64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2.02</v>
      </c>
      <c r="AB53" s="203">
        <v>0</v>
      </c>
      <c r="AC53" s="203">
        <v>0</v>
      </c>
      <c r="AD53" s="203">
        <v>0</v>
      </c>
      <c r="AE53" s="203">
        <v>37.69</v>
      </c>
      <c r="AF53" s="203">
        <v>0</v>
      </c>
      <c r="AG53" s="203">
        <v>7.47</v>
      </c>
      <c r="AH53" s="203">
        <v>0</v>
      </c>
      <c r="AI53" s="203">
        <v>19.64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2.02</v>
      </c>
      <c r="AB54" s="203">
        <v>0</v>
      </c>
      <c r="AC54" s="203">
        <v>0</v>
      </c>
      <c r="AD54" s="203">
        <v>0</v>
      </c>
      <c r="AE54" s="203">
        <v>37.69</v>
      </c>
      <c r="AF54" s="203">
        <v>0</v>
      </c>
      <c r="AG54" s="203">
        <v>7.47</v>
      </c>
      <c r="AH54" s="203">
        <v>0</v>
      </c>
      <c r="AI54" s="203">
        <v>19.64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1.96</v>
      </c>
      <c r="AB55" s="203">
        <v>0</v>
      </c>
      <c r="AC55" s="203">
        <v>0</v>
      </c>
      <c r="AD55" s="203">
        <v>0</v>
      </c>
      <c r="AE55" s="203">
        <v>37.69</v>
      </c>
      <c r="AF55" s="203">
        <v>0</v>
      </c>
      <c r="AG55" s="203">
        <v>7.47</v>
      </c>
      <c r="AH55" s="203">
        <v>0</v>
      </c>
      <c r="AI55" s="203">
        <v>19.64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1.96</v>
      </c>
      <c r="AB56" s="203">
        <v>0</v>
      </c>
      <c r="AC56" s="203">
        <v>0</v>
      </c>
      <c r="AD56" s="203">
        <v>0</v>
      </c>
      <c r="AE56" s="203">
        <v>37.69</v>
      </c>
      <c r="AF56" s="203">
        <v>0</v>
      </c>
      <c r="AG56" s="203">
        <v>7.47</v>
      </c>
      <c r="AH56" s="203">
        <v>0</v>
      </c>
      <c r="AI56" s="203">
        <v>19.64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1.96</v>
      </c>
      <c r="AB57" s="203">
        <v>0</v>
      </c>
      <c r="AC57" s="203">
        <v>0</v>
      </c>
      <c r="AD57" s="203">
        <v>0</v>
      </c>
      <c r="AE57" s="203">
        <v>37.69</v>
      </c>
      <c r="AF57" s="203">
        <v>0</v>
      </c>
      <c r="AG57" s="203">
        <v>7.47</v>
      </c>
      <c r="AH57" s="203">
        <v>0</v>
      </c>
      <c r="AI57" s="203">
        <v>19.64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1.96</v>
      </c>
      <c r="AB58" s="203">
        <v>0</v>
      </c>
      <c r="AC58" s="203">
        <v>0</v>
      </c>
      <c r="AD58" s="203">
        <v>0</v>
      </c>
      <c r="AE58" s="203">
        <v>37.69</v>
      </c>
      <c r="AF58" s="203">
        <v>0</v>
      </c>
      <c r="AG58" s="203">
        <v>7.47</v>
      </c>
      <c r="AH58" s="203">
        <v>0</v>
      </c>
      <c r="AI58" s="203">
        <v>19.64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1.96</v>
      </c>
      <c r="AB59" s="203">
        <v>0</v>
      </c>
      <c r="AC59" s="203">
        <v>0</v>
      </c>
      <c r="AD59" s="203">
        <v>0</v>
      </c>
      <c r="AE59" s="203">
        <v>37.69</v>
      </c>
      <c r="AF59" s="203">
        <v>0</v>
      </c>
      <c r="AG59" s="203">
        <v>7.47</v>
      </c>
      <c r="AH59" s="203">
        <v>0</v>
      </c>
      <c r="AI59" s="203">
        <v>19.64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1.96</v>
      </c>
      <c r="AB60" s="203">
        <v>0</v>
      </c>
      <c r="AC60" s="203">
        <v>0</v>
      </c>
      <c r="AD60" s="203">
        <v>0</v>
      </c>
      <c r="AE60" s="203">
        <v>37.69</v>
      </c>
      <c r="AF60" s="203">
        <v>0</v>
      </c>
      <c r="AG60" s="203">
        <v>7.09</v>
      </c>
      <c r="AH60" s="203">
        <v>0</v>
      </c>
      <c r="AI60" s="203">
        <v>19.64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1.96</v>
      </c>
      <c r="AB61" s="203">
        <v>0</v>
      </c>
      <c r="AC61" s="203">
        <v>0</v>
      </c>
      <c r="AD61" s="203">
        <v>0</v>
      </c>
      <c r="AE61" s="203">
        <v>37.69</v>
      </c>
      <c r="AF61" s="203">
        <v>0</v>
      </c>
      <c r="AG61" s="203">
        <v>7.09</v>
      </c>
      <c r="AH61" s="203">
        <v>0</v>
      </c>
      <c r="AI61" s="203">
        <v>19.64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1.96</v>
      </c>
      <c r="AB62" s="203">
        <v>0</v>
      </c>
      <c r="AC62" s="203">
        <v>0</v>
      </c>
      <c r="AD62" s="203">
        <v>0</v>
      </c>
      <c r="AE62" s="203">
        <v>37.69</v>
      </c>
      <c r="AF62" s="203">
        <v>0</v>
      </c>
      <c r="AG62" s="203">
        <v>7.09</v>
      </c>
      <c r="AH62" s="203">
        <v>0</v>
      </c>
      <c r="AI62" s="203">
        <v>19.64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1.96</v>
      </c>
      <c r="AB63" s="203">
        <v>0</v>
      </c>
      <c r="AC63" s="203">
        <v>0</v>
      </c>
      <c r="AD63" s="203">
        <v>0</v>
      </c>
      <c r="AE63" s="203">
        <v>37.69</v>
      </c>
      <c r="AF63" s="203">
        <v>0</v>
      </c>
      <c r="AG63" s="203">
        <v>7.09</v>
      </c>
      <c r="AH63" s="203">
        <v>0</v>
      </c>
      <c r="AI63" s="203">
        <v>19.64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1.96</v>
      </c>
      <c r="AB64" s="203">
        <v>0</v>
      </c>
      <c r="AC64" s="203">
        <v>0</v>
      </c>
      <c r="AD64" s="203">
        <v>0</v>
      </c>
      <c r="AE64" s="203">
        <v>37.69</v>
      </c>
      <c r="AF64" s="203">
        <v>0</v>
      </c>
      <c r="AG64" s="203">
        <v>6.35</v>
      </c>
      <c r="AH64" s="203">
        <v>0</v>
      </c>
      <c r="AI64" s="203">
        <v>19.64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1.96</v>
      </c>
      <c r="AB65" s="203">
        <v>0</v>
      </c>
      <c r="AC65" s="203">
        <v>0</v>
      </c>
      <c r="AD65" s="203">
        <v>0</v>
      </c>
      <c r="AE65" s="203">
        <v>37.69</v>
      </c>
      <c r="AF65" s="203">
        <v>0</v>
      </c>
      <c r="AG65" s="203">
        <v>6.35</v>
      </c>
      <c r="AH65" s="203">
        <v>0</v>
      </c>
      <c r="AI65" s="203">
        <v>19.64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1.96</v>
      </c>
      <c r="AB66" s="203">
        <v>0</v>
      </c>
      <c r="AC66" s="203">
        <v>0</v>
      </c>
      <c r="AD66" s="203">
        <v>0</v>
      </c>
      <c r="AE66" s="203">
        <v>37.69</v>
      </c>
      <c r="AF66" s="203">
        <v>0</v>
      </c>
      <c r="AG66" s="203">
        <v>6.35</v>
      </c>
      <c r="AH66" s="203">
        <v>0</v>
      </c>
      <c r="AI66" s="203">
        <v>19.64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1.96</v>
      </c>
      <c r="AB67" s="203">
        <v>0</v>
      </c>
      <c r="AC67" s="203">
        <v>0</v>
      </c>
      <c r="AD67" s="203">
        <v>0</v>
      </c>
      <c r="AE67" s="203">
        <v>37.69</v>
      </c>
      <c r="AF67" s="203">
        <v>0</v>
      </c>
      <c r="AG67" s="203">
        <v>6.35</v>
      </c>
      <c r="AH67" s="203">
        <v>0</v>
      </c>
      <c r="AI67" s="203">
        <v>19.64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1.96</v>
      </c>
      <c r="AB68" s="203">
        <v>0</v>
      </c>
      <c r="AC68" s="203">
        <v>0</v>
      </c>
      <c r="AD68" s="203">
        <v>0</v>
      </c>
      <c r="AE68" s="203">
        <v>37.69</v>
      </c>
      <c r="AF68" s="203">
        <v>0</v>
      </c>
      <c r="AG68" s="203">
        <v>6.35</v>
      </c>
      <c r="AH68" s="203">
        <v>0</v>
      </c>
      <c r="AI68" s="203">
        <v>19.64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1.96</v>
      </c>
      <c r="AB69" s="203">
        <v>0</v>
      </c>
      <c r="AC69" s="203">
        <v>0</v>
      </c>
      <c r="AD69" s="203">
        <v>0</v>
      </c>
      <c r="AE69" s="203">
        <v>37.69</v>
      </c>
      <c r="AF69" s="203">
        <v>0</v>
      </c>
      <c r="AG69" s="203">
        <v>6.35</v>
      </c>
      <c r="AH69" s="203">
        <v>0</v>
      </c>
      <c r="AI69" s="203">
        <v>19.64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1.96</v>
      </c>
      <c r="AB70" s="203">
        <v>0</v>
      </c>
      <c r="AC70" s="203">
        <v>0</v>
      </c>
      <c r="AD70" s="203">
        <v>0</v>
      </c>
      <c r="AE70" s="203">
        <v>37.69</v>
      </c>
      <c r="AF70" s="203">
        <v>0</v>
      </c>
      <c r="AG70" s="203">
        <v>6.35</v>
      </c>
      <c r="AH70" s="203">
        <v>0</v>
      </c>
      <c r="AI70" s="203">
        <v>19.64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1.96</v>
      </c>
      <c r="AB71" s="203">
        <v>0</v>
      </c>
      <c r="AC71" s="203">
        <v>0</v>
      </c>
      <c r="AD71" s="203">
        <v>0</v>
      </c>
      <c r="AE71" s="203">
        <v>37.69</v>
      </c>
      <c r="AF71" s="203">
        <v>0</v>
      </c>
      <c r="AG71" s="203">
        <v>6.35</v>
      </c>
      <c r="AH71" s="203">
        <v>0</v>
      </c>
      <c r="AI71" s="203">
        <v>22.62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1.96</v>
      </c>
      <c r="AB72" s="203">
        <v>0</v>
      </c>
      <c r="AC72" s="203">
        <v>0</v>
      </c>
      <c r="AD72" s="203">
        <v>0</v>
      </c>
      <c r="AE72" s="203">
        <v>37.69</v>
      </c>
      <c r="AF72" s="203">
        <v>0</v>
      </c>
      <c r="AG72" s="203">
        <v>6.35</v>
      </c>
      <c r="AH72" s="203">
        <v>0</v>
      </c>
      <c r="AI72" s="203">
        <v>22.62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1.96</v>
      </c>
      <c r="AB73" s="203">
        <v>0</v>
      </c>
      <c r="AC73" s="203">
        <v>0</v>
      </c>
      <c r="AD73" s="203">
        <v>0</v>
      </c>
      <c r="AE73" s="203">
        <v>37.69</v>
      </c>
      <c r="AF73" s="203">
        <v>0</v>
      </c>
      <c r="AG73" s="203">
        <v>6.35</v>
      </c>
      <c r="AH73" s="203">
        <v>0</v>
      </c>
      <c r="AI73" s="203">
        <v>22.62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1.96</v>
      </c>
      <c r="AB74" s="203">
        <v>0</v>
      </c>
      <c r="AC74" s="203">
        <v>0</v>
      </c>
      <c r="AD74" s="203">
        <v>0</v>
      </c>
      <c r="AE74" s="203">
        <v>37.69</v>
      </c>
      <c r="AF74" s="203">
        <v>0</v>
      </c>
      <c r="AG74" s="203">
        <v>6.35</v>
      </c>
      <c r="AH74" s="203">
        <v>0</v>
      </c>
      <c r="AI74" s="203">
        <v>22.62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2.02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22.98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2.02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22.98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2.02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2.02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2.02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2.02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2.02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2.08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2.08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23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2.08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2.08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2.08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23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2.08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23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2.08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23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2.08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2.08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23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2.08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2.08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2.08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2.08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2.08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2.08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2.08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2.08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4.9095000000000048E-2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0.6784200000000008</v>
      </c>
      <c r="AF99">
        <f t="shared" si="0"/>
        <v>0</v>
      </c>
      <c r="AG99">
        <f t="shared" si="0"/>
        <v>0.14322250000000003</v>
      </c>
      <c r="AH99">
        <f t="shared" si="0"/>
        <v>0</v>
      </c>
      <c r="AI99">
        <f t="shared" si="0"/>
        <v>0.49397500000000022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7.61</v>
      </c>
      <c r="AF3" s="203">
        <v>0</v>
      </c>
      <c r="AG3" s="203">
        <v>1.64</v>
      </c>
      <c r="AH3" s="203">
        <v>0</v>
      </c>
      <c r="AI3" s="203">
        <v>5.84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7.61</v>
      </c>
      <c r="AF4" s="203">
        <v>0</v>
      </c>
      <c r="AG4" s="203">
        <v>1.64</v>
      </c>
      <c r="AH4" s="203">
        <v>0</v>
      </c>
      <c r="AI4" s="203">
        <v>5.84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7.61</v>
      </c>
      <c r="AF5" s="203">
        <v>0</v>
      </c>
      <c r="AG5" s="203">
        <v>1.64</v>
      </c>
      <c r="AH5" s="203">
        <v>0</v>
      </c>
      <c r="AI5" s="203">
        <v>5.84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7.61</v>
      </c>
      <c r="AF6" s="203">
        <v>0</v>
      </c>
      <c r="AG6" s="203">
        <v>1.64</v>
      </c>
      <c r="AH6" s="203">
        <v>0</v>
      </c>
      <c r="AI6" s="203">
        <v>5.84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7.61</v>
      </c>
      <c r="AF7" s="203">
        <v>0</v>
      </c>
      <c r="AG7" s="203">
        <v>1.64</v>
      </c>
      <c r="AH7" s="203">
        <v>0</v>
      </c>
      <c r="AI7" s="203">
        <v>5.84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7.61</v>
      </c>
      <c r="AF8" s="203">
        <v>0</v>
      </c>
      <c r="AG8" s="203">
        <v>1.64</v>
      </c>
      <c r="AH8" s="203">
        <v>0</v>
      </c>
      <c r="AI8" s="203">
        <v>5.84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7.61</v>
      </c>
      <c r="AF9" s="203">
        <v>0</v>
      </c>
      <c r="AG9" s="203">
        <v>1.64</v>
      </c>
      <c r="AH9" s="203">
        <v>0</v>
      </c>
      <c r="AI9" s="203">
        <v>5.84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7.61</v>
      </c>
      <c r="AF10" s="203">
        <v>0</v>
      </c>
      <c r="AG10" s="203">
        <v>1.64</v>
      </c>
      <c r="AH10" s="203">
        <v>0</v>
      </c>
      <c r="AI10" s="203">
        <v>5.84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7.61</v>
      </c>
      <c r="AF11" s="203">
        <v>0</v>
      </c>
      <c r="AG11" s="203">
        <v>1.64</v>
      </c>
      <c r="AH11" s="203">
        <v>0</v>
      </c>
      <c r="AI11" s="203">
        <v>5.84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7.61</v>
      </c>
      <c r="AF12" s="203">
        <v>0</v>
      </c>
      <c r="AG12" s="203">
        <v>1.64</v>
      </c>
      <c r="AH12" s="203">
        <v>0</v>
      </c>
      <c r="AI12" s="203">
        <v>5.84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7.61</v>
      </c>
      <c r="AF13" s="203">
        <v>0</v>
      </c>
      <c r="AG13" s="203">
        <v>1.64</v>
      </c>
      <c r="AH13" s="203">
        <v>0</v>
      </c>
      <c r="AI13" s="203">
        <v>5.84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7.61</v>
      </c>
      <c r="AF14" s="203">
        <v>0</v>
      </c>
      <c r="AG14" s="203">
        <v>1.7</v>
      </c>
      <c r="AH14" s="203">
        <v>0</v>
      </c>
      <c r="AI14" s="203">
        <v>5.84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7.61</v>
      </c>
      <c r="AF15" s="203">
        <v>0</v>
      </c>
      <c r="AG15" s="203">
        <v>1.7</v>
      </c>
      <c r="AH15" s="203">
        <v>0</v>
      </c>
      <c r="AI15" s="203">
        <v>5.84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7.61</v>
      </c>
      <c r="AF16" s="203">
        <v>0</v>
      </c>
      <c r="AG16" s="203">
        <v>1.7</v>
      </c>
      <c r="AH16" s="203">
        <v>0</v>
      </c>
      <c r="AI16" s="203">
        <v>5.84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7.61</v>
      </c>
      <c r="AF17" s="203">
        <v>0</v>
      </c>
      <c r="AG17" s="203">
        <v>1.7</v>
      </c>
      <c r="AH17" s="203">
        <v>0</v>
      </c>
      <c r="AI17" s="203">
        <v>5.84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7.61</v>
      </c>
      <c r="AF18" s="203">
        <v>0</v>
      </c>
      <c r="AG18" s="203">
        <v>1.76</v>
      </c>
      <c r="AH18" s="203">
        <v>0</v>
      </c>
      <c r="AI18" s="203">
        <v>5.84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7.61</v>
      </c>
      <c r="AF19" s="203">
        <v>0</v>
      </c>
      <c r="AG19" s="203">
        <v>1.76</v>
      </c>
      <c r="AH19" s="203">
        <v>0</v>
      </c>
      <c r="AI19" s="203">
        <v>5.84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7.61</v>
      </c>
      <c r="AF20" s="203">
        <v>0</v>
      </c>
      <c r="AG20" s="203">
        <v>1.76</v>
      </c>
      <c r="AH20" s="203">
        <v>0</v>
      </c>
      <c r="AI20" s="203">
        <v>5.84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7.61</v>
      </c>
      <c r="AF21" s="203">
        <v>0</v>
      </c>
      <c r="AG21" s="203">
        <v>1.82</v>
      </c>
      <c r="AH21" s="203">
        <v>0</v>
      </c>
      <c r="AI21" s="203">
        <v>5.84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7.61</v>
      </c>
      <c r="AF22" s="203">
        <v>0</v>
      </c>
      <c r="AG22" s="203">
        <v>1.82</v>
      </c>
      <c r="AH22" s="203">
        <v>0</v>
      </c>
      <c r="AI22" s="203">
        <v>5.84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7.61</v>
      </c>
      <c r="AF23" s="203">
        <v>0</v>
      </c>
      <c r="AG23" s="203">
        <v>1.82</v>
      </c>
      <c r="AH23" s="203">
        <v>0</v>
      </c>
      <c r="AI23" s="203">
        <v>5.84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7.61</v>
      </c>
      <c r="AF24" s="203">
        <v>0</v>
      </c>
      <c r="AG24" s="203">
        <v>1.82</v>
      </c>
      <c r="AH24" s="203">
        <v>0</v>
      </c>
      <c r="AI24" s="203">
        <v>5.84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7.61</v>
      </c>
      <c r="AF25" s="203">
        <v>0</v>
      </c>
      <c r="AG25" s="203">
        <v>1.82</v>
      </c>
      <c r="AH25" s="203">
        <v>0</v>
      </c>
      <c r="AI25" s="203">
        <v>5.84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7.61</v>
      </c>
      <c r="AF26" s="203">
        <v>0</v>
      </c>
      <c r="AG26" s="203">
        <v>1.82</v>
      </c>
      <c r="AH26" s="203">
        <v>0</v>
      </c>
      <c r="AI26" s="203">
        <v>5.84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7.61</v>
      </c>
      <c r="AF27" s="203">
        <v>0</v>
      </c>
      <c r="AG27" s="203">
        <v>1.82</v>
      </c>
      <c r="AH27" s="203">
        <v>0</v>
      </c>
      <c r="AI27" s="203">
        <v>5.84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7.61</v>
      </c>
      <c r="AF28" s="203">
        <v>0</v>
      </c>
      <c r="AG28" s="203">
        <v>1.82</v>
      </c>
      <c r="AH28" s="203">
        <v>0</v>
      </c>
      <c r="AI28" s="203">
        <v>5.84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7.61</v>
      </c>
      <c r="AF29" s="203">
        <v>0</v>
      </c>
      <c r="AG29" s="203">
        <v>1.82</v>
      </c>
      <c r="AH29" s="203">
        <v>0</v>
      </c>
      <c r="AI29" s="203">
        <v>5.84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7.61</v>
      </c>
      <c r="AF30" s="203">
        <v>0</v>
      </c>
      <c r="AG30" s="203">
        <v>1.82</v>
      </c>
      <c r="AH30" s="203">
        <v>0</v>
      </c>
      <c r="AI30" s="203">
        <v>5.84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7.61</v>
      </c>
      <c r="AF31" s="203">
        <v>0</v>
      </c>
      <c r="AG31" s="203">
        <v>1.82</v>
      </c>
      <c r="AH31" s="203">
        <v>0</v>
      </c>
      <c r="AI31" s="203">
        <v>5.84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7.61</v>
      </c>
      <c r="AF32" s="203">
        <v>0</v>
      </c>
      <c r="AG32" s="203">
        <v>1.82</v>
      </c>
      <c r="AH32" s="203">
        <v>0</v>
      </c>
      <c r="AI32" s="203">
        <v>5.84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7.61</v>
      </c>
      <c r="AF33" s="203">
        <v>0</v>
      </c>
      <c r="AG33" s="203">
        <v>1.82</v>
      </c>
      <c r="AH33" s="203">
        <v>0</v>
      </c>
      <c r="AI33" s="203">
        <v>5.84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7.61</v>
      </c>
      <c r="AF34" s="203">
        <v>0</v>
      </c>
      <c r="AG34" s="203">
        <v>1.82</v>
      </c>
      <c r="AH34" s="203">
        <v>0</v>
      </c>
      <c r="AI34" s="203">
        <v>5.84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7.61</v>
      </c>
      <c r="AF35" s="203">
        <v>0</v>
      </c>
      <c r="AG35" s="203">
        <v>1.82</v>
      </c>
      <c r="AH35" s="203">
        <v>0</v>
      </c>
      <c r="AI35" s="203">
        <v>5.84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7.61</v>
      </c>
      <c r="AF36" s="203">
        <v>0</v>
      </c>
      <c r="AG36" s="203">
        <v>1.82</v>
      </c>
      <c r="AH36" s="203">
        <v>0</v>
      </c>
      <c r="AI36" s="203">
        <v>5.84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7.61</v>
      </c>
      <c r="AF37" s="203">
        <v>0</v>
      </c>
      <c r="AG37" s="203">
        <v>1.82</v>
      </c>
      <c r="AH37" s="203">
        <v>0</v>
      </c>
      <c r="AI37" s="203">
        <v>5.84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7.61</v>
      </c>
      <c r="AF38" s="203">
        <v>0</v>
      </c>
      <c r="AG38" s="203">
        <v>1.82</v>
      </c>
      <c r="AH38" s="203">
        <v>0</v>
      </c>
      <c r="AI38" s="203">
        <v>5.84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7.61</v>
      </c>
      <c r="AF39" s="203">
        <v>0</v>
      </c>
      <c r="AG39" s="203">
        <v>1.82</v>
      </c>
      <c r="AH39" s="203">
        <v>0</v>
      </c>
      <c r="AI39" s="203">
        <v>5.75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7.61</v>
      </c>
      <c r="AF40" s="203">
        <v>0</v>
      </c>
      <c r="AG40" s="203">
        <v>1.82</v>
      </c>
      <c r="AH40" s="203">
        <v>0</v>
      </c>
      <c r="AI40" s="203">
        <v>5.75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7.61</v>
      </c>
      <c r="AF41" s="203">
        <v>0</v>
      </c>
      <c r="AG41" s="203">
        <v>1.82</v>
      </c>
      <c r="AH41" s="203">
        <v>0</v>
      </c>
      <c r="AI41" s="203">
        <v>5.75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7.61</v>
      </c>
      <c r="AF42" s="203">
        <v>0</v>
      </c>
      <c r="AG42" s="203">
        <v>1.64</v>
      </c>
      <c r="AH42" s="203">
        <v>0</v>
      </c>
      <c r="AI42" s="203">
        <v>5.75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7.61</v>
      </c>
      <c r="AF43" s="203">
        <v>0</v>
      </c>
      <c r="AG43" s="203">
        <v>1.64</v>
      </c>
      <c r="AH43" s="203">
        <v>0</v>
      </c>
      <c r="AI43" s="203">
        <v>5.75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7.61</v>
      </c>
      <c r="AF44" s="203">
        <v>0</v>
      </c>
      <c r="AG44" s="203">
        <v>1.64</v>
      </c>
      <c r="AH44" s="203">
        <v>0</v>
      </c>
      <c r="AI44" s="203">
        <v>5.75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7.61</v>
      </c>
      <c r="AF45" s="203">
        <v>0</v>
      </c>
      <c r="AG45" s="203">
        <v>1.64</v>
      </c>
      <c r="AH45" s="203">
        <v>0</v>
      </c>
      <c r="AI45" s="203">
        <v>5.75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7.61</v>
      </c>
      <c r="AF46" s="203">
        <v>0</v>
      </c>
      <c r="AG46" s="203">
        <v>1.64</v>
      </c>
      <c r="AH46" s="203">
        <v>0</v>
      </c>
      <c r="AI46" s="203">
        <v>5.75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7.61</v>
      </c>
      <c r="AF47" s="203">
        <v>0</v>
      </c>
      <c r="AG47" s="203">
        <v>1.64</v>
      </c>
      <c r="AH47" s="203">
        <v>0</v>
      </c>
      <c r="AI47" s="203">
        <v>5.75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7.61</v>
      </c>
      <c r="AF48" s="203">
        <v>0</v>
      </c>
      <c r="AG48" s="203">
        <v>1.64</v>
      </c>
      <c r="AH48" s="203">
        <v>0</v>
      </c>
      <c r="AI48" s="203">
        <v>5.75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7.61</v>
      </c>
      <c r="AF49" s="203">
        <v>0</v>
      </c>
      <c r="AG49" s="203">
        <v>1.43</v>
      </c>
      <c r="AH49" s="203">
        <v>0</v>
      </c>
      <c r="AI49" s="203">
        <v>5.75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7.61</v>
      </c>
      <c r="AF50" s="203">
        <v>0</v>
      </c>
      <c r="AG50" s="203">
        <v>1.36</v>
      </c>
      <c r="AH50" s="203">
        <v>0</v>
      </c>
      <c r="AI50" s="203">
        <v>5.75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7.61</v>
      </c>
      <c r="AF51" s="203">
        <v>0</v>
      </c>
      <c r="AG51" s="203">
        <v>1.28</v>
      </c>
      <c r="AH51" s="203">
        <v>0</v>
      </c>
      <c r="AI51" s="203">
        <v>5.65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7.61</v>
      </c>
      <c r="AF52" s="203">
        <v>0</v>
      </c>
      <c r="AG52" s="203">
        <v>1.28</v>
      </c>
      <c r="AH52" s="203">
        <v>0</v>
      </c>
      <c r="AI52" s="203">
        <v>5.65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7.61</v>
      </c>
      <c r="AF53" s="203">
        <v>0</v>
      </c>
      <c r="AG53" s="203">
        <v>1.51</v>
      </c>
      <c r="AH53" s="203">
        <v>0</v>
      </c>
      <c r="AI53" s="203">
        <v>5.65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7.61</v>
      </c>
      <c r="AF54" s="203">
        <v>0</v>
      </c>
      <c r="AG54" s="203">
        <v>1.51</v>
      </c>
      <c r="AH54" s="203">
        <v>0</v>
      </c>
      <c r="AI54" s="203">
        <v>5.65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7.61</v>
      </c>
      <c r="AF55" s="203">
        <v>0</v>
      </c>
      <c r="AG55" s="203">
        <v>1.51</v>
      </c>
      <c r="AH55" s="203">
        <v>0</v>
      </c>
      <c r="AI55" s="203">
        <v>5.65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7.61</v>
      </c>
      <c r="AF56" s="203">
        <v>0</v>
      </c>
      <c r="AG56" s="203">
        <v>1.51</v>
      </c>
      <c r="AH56" s="203">
        <v>0</v>
      </c>
      <c r="AI56" s="203">
        <v>5.65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7.61</v>
      </c>
      <c r="AF57" s="203">
        <v>0</v>
      </c>
      <c r="AG57" s="203">
        <v>1.51</v>
      </c>
      <c r="AH57" s="203">
        <v>0</v>
      </c>
      <c r="AI57" s="203">
        <v>5.65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7.61</v>
      </c>
      <c r="AF58" s="203">
        <v>0</v>
      </c>
      <c r="AG58" s="203">
        <v>1.51</v>
      </c>
      <c r="AH58" s="203">
        <v>0</v>
      </c>
      <c r="AI58" s="203">
        <v>5.65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7.61</v>
      </c>
      <c r="AF59" s="203">
        <v>0</v>
      </c>
      <c r="AG59" s="203">
        <v>1.51</v>
      </c>
      <c r="AH59" s="203">
        <v>0</v>
      </c>
      <c r="AI59" s="203">
        <v>5.65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7.61</v>
      </c>
      <c r="AF60" s="203">
        <v>0</v>
      </c>
      <c r="AG60" s="203">
        <v>1.43</v>
      </c>
      <c r="AH60" s="203">
        <v>0</v>
      </c>
      <c r="AI60" s="203">
        <v>5.65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7.61</v>
      </c>
      <c r="AF61" s="203">
        <v>0</v>
      </c>
      <c r="AG61" s="203">
        <v>1.43</v>
      </c>
      <c r="AH61" s="203">
        <v>0</v>
      </c>
      <c r="AI61" s="203">
        <v>5.65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7.61</v>
      </c>
      <c r="AF62" s="203">
        <v>0</v>
      </c>
      <c r="AG62" s="203">
        <v>1.43</v>
      </c>
      <c r="AH62" s="203">
        <v>0</v>
      </c>
      <c r="AI62" s="203">
        <v>5.65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7.61</v>
      </c>
      <c r="AF63" s="203">
        <v>0</v>
      </c>
      <c r="AG63" s="203">
        <v>1.43</v>
      </c>
      <c r="AH63" s="203">
        <v>0</v>
      </c>
      <c r="AI63" s="203">
        <v>5.65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7.61</v>
      </c>
      <c r="AF64" s="203">
        <v>0</v>
      </c>
      <c r="AG64" s="203">
        <v>1.28</v>
      </c>
      <c r="AH64" s="203">
        <v>0</v>
      </c>
      <c r="AI64" s="203">
        <v>5.65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7.61</v>
      </c>
      <c r="AF65" s="203">
        <v>0</v>
      </c>
      <c r="AG65" s="203">
        <v>1.28</v>
      </c>
      <c r="AH65" s="203">
        <v>0</v>
      </c>
      <c r="AI65" s="203">
        <v>5.65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7.61</v>
      </c>
      <c r="AF66" s="203">
        <v>0</v>
      </c>
      <c r="AG66" s="203">
        <v>1.28</v>
      </c>
      <c r="AH66" s="203">
        <v>0</v>
      </c>
      <c r="AI66" s="203">
        <v>5.65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7.61</v>
      </c>
      <c r="AF67" s="203">
        <v>0</v>
      </c>
      <c r="AG67" s="203">
        <v>1.28</v>
      </c>
      <c r="AH67" s="203">
        <v>0</v>
      </c>
      <c r="AI67" s="203">
        <v>5.65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7.61</v>
      </c>
      <c r="AF68" s="203">
        <v>0</v>
      </c>
      <c r="AG68" s="203">
        <v>1.28</v>
      </c>
      <c r="AH68" s="203">
        <v>0</v>
      </c>
      <c r="AI68" s="203">
        <v>5.65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7.61</v>
      </c>
      <c r="AF69" s="203">
        <v>0</v>
      </c>
      <c r="AG69" s="203">
        <v>1.28</v>
      </c>
      <c r="AH69" s="203">
        <v>0</v>
      </c>
      <c r="AI69" s="203">
        <v>5.65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7.61</v>
      </c>
      <c r="AF70" s="203">
        <v>0</v>
      </c>
      <c r="AG70" s="203">
        <v>1.28</v>
      </c>
      <c r="AH70" s="203">
        <v>0</v>
      </c>
      <c r="AI70" s="203">
        <v>5.65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7.61</v>
      </c>
      <c r="AF71" s="203">
        <v>0</v>
      </c>
      <c r="AG71" s="203">
        <v>1.28</v>
      </c>
      <c r="AH71" s="203">
        <v>0</v>
      </c>
      <c r="AI71" s="203">
        <v>5.65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7.61</v>
      </c>
      <c r="AF72" s="203">
        <v>0</v>
      </c>
      <c r="AG72" s="203">
        <v>1.28</v>
      </c>
      <c r="AH72" s="203">
        <v>0</v>
      </c>
      <c r="AI72" s="203">
        <v>5.65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7.61</v>
      </c>
      <c r="AF73" s="203">
        <v>0</v>
      </c>
      <c r="AG73" s="203">
        <v>1.28</v>
      </c>
      <c r="AH73" s="203">
        <v>0</v>
      </c>
      <c r="AI73" s="203">
        <v>5.84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7.61</v>
      </c>
      <c r="AF74" s="203">
        <v>0</v>
      </c>
      <c r="AG74" s="203">
        <v>1.28</v>
      </c>
      <c r="AH74" s="203">
        <v>0</v>
      </c>
      <c r="AI74" s="203">
        <v>5.84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5.84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5.84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5.84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5.84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5.84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5.84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5.84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5.84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5.84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5.84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5.84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5.84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5.84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5.84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5.84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5.84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5.84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5.84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5.84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5.84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5.84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5.84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5.84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5.84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0.13698000000000018</v>
      </c>
      <c r="AF99">
        <f t="shared" si="0"/>
        <v>0</v>
      </c>
      <c r="AG99">
        <f t="shared" si="0"/>
        <v>2.8885000000000018E-2</v>
      </c>
      <c r="AH99">
        <f t="shared" si="0"/>
        <v>0</v>
      </c>
      <c r="AI99">
        <f t="shared" si="0"/>
        <v>0.13884499999999986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541</v>
      </c>
      <c r="D2" t="s">
        <v>541</v>
      </c>
      <c r="E2" t="s">
        <v>541</v>
      </c>
      <c r="F2" t="s">
        <v>541</v>
      </c>
      <c r="G2" t="s">
        <v>541</v>
      </c>
      <c r="H2" t="s">
        <v>541</v>
      </c>
      <c r="I2" t="s">
        <v>541</v>
      </c>
      <c r="J2" t="s">
        <v>541</v>
      </c>
      <c r="K2" t="s">
        <v>541</v>
      </c>
      <c r="L2" t="s">
        <v>541</v>
      </c>
      <c r="M2" t="s">
        <v>541</v>
      </c>
      <c r="N2" t="s">
        <v>541</v>
      </c>
      <c r="O2" t="s">
        <v>541</v>
      </c>
      <c r="P2" t="s">
        <v>541</v>
      </c>
    </row>
    <row r="3" spans="1:17">
      <c r="A3" t="s">
        <v>45</v>
      </c>
      <c r="C3" s="25">
        <v>36</v>
      </c>
      <c r="D3" s="25">
        <v>0</v>
      </c>
      <c r="E3" s="25">
        <v>0</v>
      </c>
      <c r="F3" s="25">
        <v>0</v>
      </c>
      <c r="G3" s="203">
        <v>125</v>
      </c>
      <c r="H3" s="203">
        <v>0</v>
      </c>
      <c r="I3" s="203">
        <v>27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36</v>
      </c>
      <c r="D4" s="25">
        <v>0</v>
      </c>
      <c r="E4" s="25">
        <v>0</v>
      </c>
      <c r="F4" s="25">
        <v>0</v>
      </c>
      <c r="G4" s="203">
        <v>125</v>
      </c>
      <c r="H4" s="203">
        <v>0</v>
      </c>
      <c r="I4" s="203">
        <v>27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36</v>
      </c>
      <c r="D5" s="25">
        <v>0</v>
      </c>
      <c r="E5" s="25">
        <v>0</v>
      </c>
      <c r="F5" s="25">
        <v>0</v>
      </c>
      <c r="G5" s="203">
        <v>125</v>
      </c>
      <c r="H5" s="203">
        <v>0</v>
      </c>
      <c r="I5" s="203">
        <v>27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36</v>
      </c>
      <c r="D6" s="25">
        <v>0</v>
      </c>
      <c r="E6" s="25">
        <v>0</v>
      </c>
      <c r="F6" s="25">
        <v>0</v>
      </c>
      <c r="G6" s="203">
        <v>125</v>
      </c>
      <c r="H6" s="203">
        <v>0</v>
      </c>
      <c r="I6" s="203">
        <v>27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36</v>
      </c>
      <c r="D7" s="25">
        <v>0</v>
      </c>
      <c r="E7" s="25">
        <v>0</v>
      </c>
      <c r="F7" s="25">
        <v>0</v>
      </c>
      <c r="G7" s="203">
        <v>125</v>
      </c>
      <c r="H7" s="203">
        <v>0</v>
      </c>
      <c r="I7" s="203">
        <v>27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36</v>
      </c>
      <c r="D8" s="25">
        <v>0</v>
      </c>
      <c r="E8" s="25">
        <v>0</v>
      </c>
      <c r="F8" s="25">
        <v>0</v>
      </c>
      <c r="G8" s="203">
        <v>125</v>
      </c>
      <c r="H8" s="203">
        <v>0</v>
      </c>
      <c r="I8" s="203">
        <v>27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36</v>
      </c>
      <c r="D9" s="25">
        <v>0</v>
      </c>
      <c r="E9" s="25">
        <v>0</v>
      </c>
      <c r="F9" s="25">
        <v>0</v>
      </c>
      <c r="G9" s="203">
        <v>125</v>
      </c>
      <c r="H9" s="203">
        <v>0</v>
      </c>
      <c r="I9" s="203">
        <v>27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36</v>
      </c>
      <c r="D10" s="25">
        <v>0</v>
      </c>
      <c r="E10" s="25">
        <v>0</v>
      </c>
      <c r="F10" s="25">
        <v>0</v>
      </c>
      <c r="G10" s="203">
        <v>125</v>
      </c>
      <c r="H10" s="203">
        <v>0</v>
      </c>
      <c r="I10" s="203">
        <v>27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36</v>
      </c>
      <c r="D11" s="25">
        <v>0</v>
      </c>
      <c r="E11" s="25">
        <v>0</v>
      </c>
      <c r="F11" s="25">
        <v>0</v>
      </c>
      <c r="G11" s="203">
        <v>125</v>
      </c>
      <c r="H11" s="203">
        <v>0</v>
      </c>
      <c r="I11" s="203">
        <v>27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36</v>
      </c>
      <c r="D12" s="25">
        <v>0</v>
      </c>
      <c r="E12" s="25">
        <v>0</v>
      </c>
      <c r="F12" s="25">
        <v>0</v>
      </c>
      <c r="G12" s="203">
        <v>125</v>
      </c>
      <c r="H12" s="203">
        <v>0</v>
      </c>
      <c r="I12" s="203">
        <v>27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36</v>
      </c>
      <c r="D13" s="25">
        <v>0</v>
      </c>
      <c r="E13" s="25">
        <v>0</v>
      </c>
      <c r="F13" s="25">
        <v>0</v>
      </c>
      <c r="G13" s="203">
        <v>125</v>
      </c>
      <c r="H13" s="203">
        <v>0</v>
      </c>
      <c r="I13" s="203">
        <v>27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37</v>
      </c>
      <c r="D14" s="25">
        <v>0</v>
      </c>
      <c r="E14" s="25">
        <v>0</v>
      </c>
      <c r="F14" s="25">
        <v>0</v>
      </c>
      <c r="G14" s="203">
        <v>125</v>
      </c>
      <c r="H14" s="203">
        <v>0</v>
      </c>
      <c r="I14" s="203">
        <v>28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37</v>
      </c>
      <c r="D15" s="25">
        <v>0</v>
      </c>
      <c r="E15" s="25">
        <v>0</v>
      </c>
      <c r="F15" s="25">
        <v>0</v>
      </c>
      <c r="G15" s="203">
        <v>125</v>
      </c>
      <c r="H15" s="203">
        <v>0</v>
      </c>
      <c r="I15" s="203">
        <v>28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37</v>
      </c>
      <c r="D16" s="25">
        <v>0</v>
      </c>
      <c r="E16" s="25">
        <v>0</v>
      </c>
      <c r="F16" s="25">
        <v>0</v>
      </c>
      <c r="G16" s="203">
        <v>125</v>
      </c>
      <c r="H16" s="203">
        <v>0</v>
      </c>
      <c r="I16" s="203">
        <v>28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37</v>
      </c>
      <c r="D17" s="25">
        <v>0</v>
      </c>
      <c r="E17" s="25">
        <v>0</v>
      </c>
      <c r="F17" s="25">
        <v>0</v>
      </c>
      <c r="G17" s="203">
        <v>125</v>
      </c>
      <c r="H17" s="203">
        <v>0</v>
      </c>
      <c r="I17" s="203">
        <v>28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37</v>
      </c>
      <c r="D18" s="25">
        <v>0</v>
      </c>
      <c r="E18" s="25">
        <v>0</v>
      </c>
      <c r="F18" s="25">
        <v>0</v>
      </c>
      <c r="G18" s="203">
        <v>125</v>
      </c>
      <c r="H18" s="203">
        <v>0</v>
      </c>
      <c r="I18" s="203">
        <v>29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37</v>
      </c>
      <c r="D19" s="25">
        <v>0</v>
      </c>
      <c r="E19" s="25">
        <v>0</v>
      </c>
      <c r="F19" s="25">
        <v>0</v>
      </c>
      <c r="G19" s="203">
        <v>125</v>
      </c>
      <c r="H19" s="203">
        <v>0</v>
      </c>
      <c r="I19" s="203">
        <v>29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37</v>
      </c>
      <c r="D20" s="25">
        <v>0</v>
      </c>
      <c r="E20" s="25">
        <v>0</v>
      </c>
      <c r="F20" s="25">
        <v>0</v>
      </c>
      <c r="G20" s="203">
        <v>125</v>
      </c>
      <c r="H20" s="203">
        <v>0</v>
      </c>
      <c r="I20" s="203">
        <v>29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37</v>
      </c>
      <c r="D21" s="25">
        <v>0</v>
      </c>
      <c r="E21" s="25">
        <v>0</v>
      </c>
      <c r="F21" s="25">
        <v>0</v>
      </c>
      <c r="G21" s="203">
        <v>125</v>
      </c>
      <c r="H21" s="203">
        <v>0</v>
      </c>
      <c r="I21" s="203">
        <v>30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37</v>
      </c>
      <c r="D22" s="25">
        <v>0</v>
      </c>
      <c r="E22" s="25">
        <v>0</v>
      </c>
      <c r="F22" s="25">
        <v>0</v>
      </c>
      <c r="G22" s="203">
        <v>125</v>
      </c>
      <c r="H22" s="203">
        <v>0</v>
      </c>
      <c r="I22" s="203">
        <v>30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37</v>
      </c>
      <c r="D23" s="25">
        <v>0</v>
      </c>
      <c r="E23" s="25">
        <v>0</v>
      </c>
      <c r="F23" s="25">
        <v>0</v>
      </c>
      <c r="G23" s="203">
        <v>125</v>
      </c>
      <c r="H23" s="203">
        <v>0</v>
      </c>
      <c r="I23" s="203">
        <v>30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37</v>
      </c>
      <c r="D24" s="25">
        <v>0</v>
      </c>
      <c r="E24" s="25">
        <v>0</v>
      </c>
      <c r="F24" s="25">
        <v>0</v>
      </c>
      <c r="G24" s="203">
        <v>125</v>
      </c>
      <c r="H24" s="203">
        <v>0</v>
      </c>
      <c r="I24" s="203">
        <v>30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37</v>
      </c>
      <c r="D25" s="25">
        <v>0</v>
      </c>
      <c r="E25" s="25">
        <v>0</v>
      </c>
      <c r="F25" s="25">
        <v>0</v>
      </c>
      <c r="G25" s="203">
        <v>125</v>
      </c>
      <c r="H25" s="203">
        <v>0</v>
      </c>
      <c r="I25" s="203">
        <v>30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37</v>
      </c>
      <c r="D26" s="25">
        <v>0</v>
      </c>
      <c r="E26" s="25">
        <v>0</v>
      </c>
      <c r="F26" s="25">
        <v>0</v>
      </c>
      <c r="G26" s="203">
        <v>125</v>
      </c>
      <c r="H26" s="203">
        <v>0</v>
      </c>
      <c r="I26" s="203">
        <v>30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37</v>
      </c>
      <c r="D27" s="25">
        <v>0</v>
      </c>
      <c r="E27" s="25">
        <v>0</v>
      </c>
      <c r="F27" s="25">
        <v>0</v>
      </c>
      <c r="G27" s="203">
        <v>125</v>
      </c>
      <c r="H27" s="203">
        <v>0</v>
      </c>
      <c r="I27" s="203">
        <v>30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37</v>
      </c>
      <c r="D28" s="25">
        <v>0</v>
      </c>
      <c r="E28" s="25">
        <v>0</v>
      </c>
      <c r="F28" s="25">
        <v>0</v>
      </c>
      <c r="G28" s="203">
        <v>125</v>
      </c>
      <c r="H28" s="203">
        <v>0</v>
      </c>
      <c r="I28" s="203">
        <v>30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37</v>
      </c>
      <c r="D29" s="25">
        <v>0</v>
      </c>
      <c r="E29" s="25">
        <v>0</v>
      </c>
      <c r="F29" s="25">
        <v>0</v>
      </c>
      <c r="G29" s="203">
        <v>125</v>
      </c>
      <c r="H29" s="203">
        <v>0</v>
      </c>
      <c r="I29" s="203">
        <v>30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37</v>
      </c>
      <c r="D30" s="25">
        <v>0</v>
      </c>
      <c r="E30" s="25">
        <v>0</v>
      </c>
      <c r="F30" s="25">
        <v>0</v>
      </c>
      <c r="G30" s="203">
        <v>125</v>
      </c>
      <c r="H30" s="203">
        <v>0</v>
      </c>
      <c r="I30" s="203">
        <v>30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37</v>
      </c>
      <c r="D31" s="25">
        <v>0</v>
      </c>
      <c r="E31" s="25">
        <v>0</v>
      </c>
      <c r="F31" s="25">
        <v>0</v>
      </c>
      <c r="G31" s="203">
        <v>125</v>
      </c>
      <c r="H31" s="203">
        <v>0</v>
      </c>
      <c r="I31" s="203">
        <v>30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37</v>
      </c>
      <c r="D32" s="25">
        <v>0</v>
      </c>
      <c r="E32" s="25">
        <v>0</v>
      </c>
      <c r="F32" s="25">
        <v>0</v>
      </c>
      <c r="G32" s="203">
        <v>125</v>
      </c>
      <c r="H32" s="203">
        <v>0</v>
      </c>
      <c r="I32" s="203">
        <v>30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37</v>
      </c>
      <c r="D33" s="25">
        <v>0</v>
      </c>
      <c r="E33" s="25">
        <v>0</v>
      </c>
      <c r="F33" s="25">
        <v>0</v>
      </c>
      <c r="G33" s="203">
        <v>125</v>
      </c>
      <c r="H33" s="203">
        <v>0</v>
      </c>
      <c r="I33" s="203">
        <v>30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38</v>
      </c>
      <c r="D34" s="25">
        <v>0</v>
      </c>
      <c r="E34" s="25">
        <v>0</v>
      </c>
      <c r="F34" s="25">
        <v>0</v>
      </c>
      <c r="G34" s="203">
        <v>125</v>
      </c>
      <c r="H34" s="203">
        <v>0</v>
      </c>
      <c r="I34" s="203">
        <v>30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38</v>
      </c>
      <c r="D35" s="25">
        <v>0</v>
      </c>
      <c r="E35" s="25">
        <v>0</v>
      </c>
      <c r="F35" s="25">
        <v>0</v>
      </c>
      <c r="G35" s="203">
        <v>125</v>
      </c>
      <c r="H35" s="203">
        <v>0</v>
      </c>
      <c r="I35" s="203">
        <v>30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38</v>
      </c>
      <c r="D36" s="25">
        <v>0</v>
      </c>
      <c r="E36" s="25">
        <v>0</v>
      </c>
      <c r="F36" s="25">
        <v>0</v>
      </c>
      <c r="G36" s="203">
        <v>125</v>
      </c>
      <c r="H36" s="203">
        <v>0</v>
      </c>
      <c r="I36" s="203">
        <v>30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37</v>
      </c>
      <c r="D37" s="25">
        <v>0</v>
      </c>
      <c r="E37" s="25">
        <v>0</v>
      </c>
      <c r="F37" s="25">
        <v>0</v>
      </c>
      <c r="G37" s="203">
        <v>125</v>
      </c>
      <c r="H37" s="203">
        <v>0</v>
      </c>
      <c r="I37" s="203">
        <v>30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37</v>
      </c>
      <c r="D38" s="25">
        <v>0</v>
      </c>
      <c r="E38" s="25">
        <v>0</v>
      </c>
      <c r="F38" s="25">
        <v>0</v>
      </c>
      <c r="G38" s="203">
        <v>125</v>
      </c>
      <c r="H38" s="203">
        <v>0</v>
      </c>
      <c r="I38" s="203">
        <v>30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36</v>
      </c>
      <c r="D39" s="25">
        <v>0</v>
      </c>
      <c r="E39" s="25">
        <v>0</v>
      </c>
      <c r="F39" s="25">
        <v>0</v>
      </c>
      <c r="G39" s="203">
        <v>125</v>
      </c>
      <c r="H39" s="203">
        <v>0</v>
      </c>
      <c r="I39" s="203">
        <v>30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36</v>
      </c>
      <c r="D40" s="25">
        <v>0</v>
      </c>
      <c r="E40" s="25">
        <v>0</v>
      </c>
      <c r="F40" s="25">
        <v>0</v>
      </c>
      <c r="G40" s="203">
        <v>125</v>
      </c>
      <c r="H40" s="203">
        <v>0</v>
      </c>
      <c r="I40" s="203">
        <v>30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36</v>
      </c>
      <c r="D41" s="25">
        <v>0</v>
      </c>
      <c r="E41" s="25">
        <v>0</v>
      </c>
      <c r="F41" s="25">
        <v>0</v>
      </c>
      <c r="G41" s="203">
        <v>125</v>
      </c>
      <c r="H41" s="203">
        <v>0</v>
      </c>
      <c r="I41" s="203">
        <v>30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36</v>
      </c>
      <c r="D42" s="25">
        <v>0</v>
      </c>
      <c r="E42" s="25">
        <v>0</v>
      </c>
      <c r="F42" s="25">
        <v>0</v>
      </c>
      <c r="G42" s="203">
        <v>125</v>
      </c>
      <c r="H42" s="203">
        <v>0</v>
      </c>
      <c r="I42" s="203">
        <v>27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35</v>
      </c>
      <c r="D43" s="25">
        <v>0</v>
      </c>
      <c r="E43" s="25">
        <v>0</v>
      </c>
      <c r="F43" s="25">
        <v>0</v>
      </c>
      <c r="G43" s="203">
        <v>125</v>
      </c>
      <c r="H43" s="203">
        <v>0</v>
      </c>
      <c r="I43" s="203">
        <v>27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35</v>
      </c>
      <c r="D44" s="25">
        <v>0</v>
      </c>
      <c r="E44" s="25">
        <v>0</v>
      </c>
      <c r="F44" s="25">
        <v>0</v>
      </c>
      <c r="G44" s="203">
        <v>125</v>
      </c>
      <c r="H44" s="203">
        <v>0</v>
      </c>
      <c r="I44" s="203">
        <v>27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35</v>
      </c>
      <c r="D45" s="25">
        <v>0</v>
      </c>
      <c r="E45" s="25">
        <v>0</v>
      </c>
      <c r="F45" s="25">
        <v>0</v>
      </c>
      <c r="G45" s="203">
        <v>125</v>
      </c>
      <c r="H45" s="203">
        <v>0</v>
      </c>
      <c r="I45" s="203">
        <v>27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35</v>
      </c>
      <c r="D46" s="25">
        <v>0</v>
      </c>
      <c r="E46" s="25">
        <v>0</v>
      </c>
      <c r="F46" s="25">
        <v>0</v>
      </c>
      <c r="G46" s="203">
        <v>125</v>
      </c>
      <c r="H46" s="203">
        <v>0</v>
      </c>
      <c r="I46" s="203">
        <v>27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34</v>
      </c>
      <c r="D47" s="25">
        <v>0</v>
      </c>
      <c r="E47" s="25">
        <v>0</v>
      </c>
      <c r="F47" s="25">
        <v>0</v>
      </c>
      <c r="G47" s="203">
        <v>125</v>
      </c>
      <c r="H47" s="203">
        <v>0</v>
      </c>
      <c r="I47" s="203">
        <v>27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34</v>
      </c>
      <c r="D48" s="25">
        <v>0</v>
      </c>
      <c r="E48" s="25">
        <v>0</v>
      </c>
      <c r="F48" s="25">
        <v>0</v>
      </c>
      <c r="G48" s="203">
        <v>125</v>
      </c>
      <c r="H48" s="203">
        <v>0</v>
      </c>
      <c r="I48" s="203">
        <v>27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34</v>
      </c>
      <c r="D49" s="25">
        <v>0</v>
      </c>
      <c r="E49" s="25">
        <v>0</v>
      </c>
      <c r="F49" s="25">
        <v>0</v>
      </c>
      <c r="G49" s="203">
        <v>125</v>
      </c>
      <c r="H49" s="203">
        <v>0</v>
      </c>
      <c r="I49" s="203">
        <v>24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34</v>
      </c>
      <c r="D50" s="25">
        <v>0</v>
      </c>
      <c r="E50" s="25">
        <v>0</v>
      </c>
      <c r="F50" s="25">
        <v>0</v>
      </c>
      <c r="G50" s="203">
        <v>125</v>
      </c>
      <c r="H50" s="203">
        <v>0</v>
      </c>
      <c r="I50" s="203">
        <v>23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34</v>
      </c>
      <c r="D51" s="25">
        <v>0</v>
      </c>
      <c r="E51" s="25">
        <v>0</v>
      </c>
      <c r="F51" s="25">
        <v>0</v>
      </c>
      <c r="G51" s="203">
        <v>125</v>
      </c>
      <c r="H51" s="203">
        <v>0</v>
      </c>
      <c r="I51" s="203">
        <v>22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34</v>
      </c>
      <c r="D52" s="25">
        <v>0</v>
      </c>
      <c r="E52" s="25">
        <v>0</v>
      </c>
      <c r="F52" s="25">
        <v>0</v>
      </c>
      <c r="G52" s="203">
        <v>125</v>
      </c>
      <c r="H52" s="203">
        <v>0</v>
      </c>
      <c r="I52" s="203">
        <v>22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34</v>
      </c>
      <c r="D53" s="25">
        <v>0</v>
      </c>
      <c r="E53" s="25">
        <v>0</v>
      </c>
      <c r="F53" s="25">
        <v>0</v>
      </c>
      <c r="G53" s="203">
        <v>125</v>
      </c>
      <c r="H53" s="203">
        <v>0</v>
      </c>
      <c r="I53" s="203">
        <v>25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34</v>
      </c>
      <c r="D54" s="25">
        <v>0</v>
      </c>
      <c r="E54" s="25">
        <v>0</v>
      </c>
      <c r="F54" s="25">
        <v>0</v>
      </c>
      <c r="G54" s="203">
        <v>125</v>
      </c>
      <c r="H54" s="203">
        <v>0</v>
      </c>
      <c r="I54" s="203">
        <v>25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33</v>
      </c>
      <c r="D55" s="25">
        <v>0</v>
      </c>
      <c r="E55" s="25">
        <v>0</v>
      </c>
      <c r="F55" s="25">
        <v>0</v>
      </c>
      <c r="G55" s="203">
        <v>125</v>
      </c>
      <c r="H55" s="203">
        <v>0</v>
      </c>
      <c r="I55" s="203">
        <v>25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33</v>
      </c>
      <c r="D56" s="25">
        <v>0</v>
      </c>
      <c r="E56" s="25">
        <v>0</v>
      </c>
      <c r="F56" s="25">
        <v>0</v>
      </c>
      <c r="G56" s="203">
        <v>125</v>
      </c>
      <c r="H56" s="203">
        <v>0</v>
      </c>
      <c r="I56" s="203">
        <v>25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33</v>
      </c>
      <c r="D57" s="25">
        <v>0</v>
      </c>
      <c r="E57" s="25">
        <v>0</v>
      </c>
      <c r="F57" s="25">
        <v>0</v>
      </c>
      <c r="G57" s="203">
        <v>125</v>
      </c>
      <c r="H57" s="203">
        <v>0</v>
      </c>
      <c r="I57" s="203">
        <v>25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33</v>
      </c>
      <c r="D58" s="25">
        <v>0</v>
      </c>
      <c r="E58" s="25">
        <v>0</v>
      </c>
      <c r="F58" s="25">
        <v>0</v>
      </c>
      <c r="G58" s="203">
        <v>125</v>
      </c>
      <c r="H58" s="203">
        <v>0</v>
      </c>
      <c r="I58" s="203">
        <v>25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33</v>
      </c>
      <c r="D59" s="25">
        <v>0</v>
      </c>
      <c r="E59" s="25">
        <v>0</v>
      </c>
      <c r="F59" s="25">
        <v>0</v>
      </c>
      <c r="G59" s="203">
        <v>125</v>
      </c>
      <c r="H59" s="203">
        <v>0</v>
      </c>
      <c r="I59" s="203">
        <v>25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33</v>
      </c>
      <c r="D60" s="25">
        <v>0</v>
      </c>
      <c r="E60" s="25">
        <v>0</v>
      </c>
      <c r="F60" s="25">
        <v>0</v>
      </c>
      <c r="G60" s="203">
        <v>125</v>
      </c>
      <c r="H60" s="203">
        <v>0</v>
      </c>
      <c r="I60" s="203">
        <v>24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33</v>
      </c>
      <c r="D61" s="25">
        <v>0</v>
      </c>
      <c r="E61" s="25">
        <v>0</v>
      </c>
      <c r="F61" s="25">
        <v>0</v>
      </c>
      <c r="G61" s="203">
        <v>125</v>
      </c>
      <c r="H61" s="203">
        <v>0</v>
      </c>
      <c r="I61" s="203">
        <v>24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33</v>
      </c>
      <c r="D62" s="25">
        <v>0</v>
      </c>
      <c r="E62" s="25">
        <v>0</v>
      </c>
      <c r="F62" s="25">
        <v>0</v>
      </c>
      <c r="G62" s="203">
        <v>125</v>
      </c>
      <c r="H62" s="203">
        <v>0</v>
      </c>
      <c r="I62" s="203">
        <v>24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33</v>
      </c>
      <c r="D63" s="25">
        <v>0</v>
      </c>
      <c r="E63" s="25">
        <v>0</v>
      </c>
      <c r="F63" s="25">
        <v>0</v>
      </c>
      <c r="G63" s="203">
        <v>125</v>
      </c>
      <c r="H63" s="203">
        <v>0</v>
      </c>
      <c r="I63" s="203">
        <v>24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33</v>
      </c>
      <c r="D64" s="25">
        <v>0</v>
      </c>
      <c r="E64" s="25">
        <v>0</v>
      </c>
      <c r="F64" s="25">
        <v>0</v>
      </c>
      <c r="G64" s="203">
        <v>125</v>
      </c>
      <c r="H64" s="203">
        <v>0</v>
      </c>
      <c r="I64" s="203">
        <v>22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33</v>
      </c>
      <c r="D65" s="25">
        <v>0</v>
      </c>
      <c r="E65" s="25">
        <v>0</v>
      </c>
      <c r="F65" s="25">
        <v>0</v>
      </c>
      <c r="G65" s="203">
        <v>125</v>
      </c>
      <c r="H65" s="203">
        <v>0</v>
      </c>
      <c r="I65" s="203">
        <v>22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33</v>
      </c>
      <c r="D66" s="25">
        <v>0</v>
      </c>
      <c r="E66" s="25">
        <v>0</v>
      </c>
      <c r="F66" s="25">
        <v>0</v>
      </c>
      <c r="G66" s="203">
        <v>125</v>
      </c>
      <c r="H66" s="203">
        <v>0</v>
      </c>
      <c r="I66" s="203">
        <v>22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33</v>
      </c>
      <c r="D67" s="25">
        <v>0</v>
      </c>
      <c r="E67" s="25">
        <v>0</v>
      </c>
      <c r="F67" s="25">
        <v>0</v>
      </c>
      <c r="G67" s="203">
        <v>125</v>
      </c>
      <c r="H67" s="203">
        <v>0</v>
      </c>
      <c r="I67" s="203">
        <v>22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33</v>
      </c>
      <c r="D68" s="25">
        <v>0</v>
      </c>
      <c r="E68" s="25">
        <v>0</v>
      </c>
      <c r="F68" s="25">
        <v>0</v>
      </c>
      <c r="G68" s="203">
        <v>125</v>
      </c>
      <c r="H68" s="203">
        <v>0</v>
      </c>
      <c r="I68" s="203">
        <v>22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33</v>
      </c>
      <c r="D69" s="25">
        <v>0</v>
      </c>
      <c r="E69" s="25">
        <v>0</v>
      </c>
      <c r="F69" s="25">
        <v>0</v>
      </c>
      <c r="G69" s="203">
        <v>125</v>
      </c>
      <c r="H69" s="203">
        <v>0</v>
      </c>
      <c r="I69" s="203">
        <v>22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33</v>
      </c>
      <c r="D70" s="25">
        <v>0</v>
      </c>
      <c r="E70" s="25">
        <v>0</v>
      </c>
      <c r="F70" s="25">
        <v>0</v>
      </c>
      <c r="G70" s="203">
        <v>125</v>
      </c>
      <c r="H70" s="203">
        <v>0</v>
      </c>
      <c r="I70" s="203">
        <v>22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33</v>
      </c>
      <c r="D71" s="25">
        <v>0</v>
      </c>
      <c r="E71" s="25">
        <v>0</v>
      </c>
      <c r="F71" s="25">
        <v>0</v>
      </c>
      <c r="G71" s="203">
        <v>125</v>
      </c>
      <c r="H71" s="203">
        <v>0</v>
      </c>
      <c r="I71" s="203">
        <v>22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33</v>
      </c>
      <c r="D72" s="25">
        <v>0</v>
      </c>
      <c r="E72" s="25">
        <v>0</v>
      </c>
      <c r="F72" s="25">
        <v>0</v>
      </c>
      <c r="G72" s="203">
        <v>125</v>
      </c>
      <c r="H72" s="203">
        <v>0</v>
      </c>
      <c r="I72" s="203">
        <v>22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33</v>
      </c>
      <c r="D73" s="25">
        <v>0</v>
      </c>
      <c r="E73" s="25">
        <v>0</v>
      </c>
      <c r="F73" s="25">
        <v>0</v>
      </c>
      <c r="G73" s="203">
        <v>125</v>
      </c>
      <c r="H73" s="203">
        <v>0</v>
      </c>
      <c r="I73" s="203">
        <v>22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33</v>
      </c>
      <c r="D74" s="25">
        <v>0</v>
      </c>
      <c r="E74" s="25">
        <v>0</v>
      </c>
      <c r="F74" s="25">
        <v>0</v>
      </c>
      <c r="G74" s="203">
        <v>125</v>
      </c>
      <c r="H74" s="203">
        <v>0</v>
      </c>
      <c r="I74" s="203">
        <v>22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34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34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34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270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34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270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34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270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34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270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34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270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35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270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35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35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35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35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35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35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35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35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35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35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35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35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35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35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35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35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0.84325000000000006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2.25</v>
      </c>
      <c r="H99" s="115">
        <f t="shared" si="0"/>
        <v>0</v>
      </c>
      <c r="I99" s="115">
        <f t="shared" si="0"/>
        <v>0.47975000000000001</v>
      </c>
      <c r="J99" s="115">
        <f t="shared" si="0"/>
        <v>0</v>
      </c>
      <c r="K99" s="115">
        <f t="shared" si="0"/>
        <v>6.48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18.77</v>
      </c>
      <c r="E3" s="203">
        <v>0</v>
      </c>
      <c r="F3" s="203">
        <v>0</v>
      </c>
      <c r="G3" s="203">
        <v>30.29</v>
      </c>
      <c r="H3" s="203">
        <v>0</v>
      </c>
      <c r="I3" s="203">
        <v>9.6300000000000008</v>
      </c>
      <c r="J3" s="203">
        <v>29.36</v>
      </c>
      <c r="K3" s="203">
        <v>45.07</v>
      </c>
      <c r="L3" s="203">
        <v>0.28000000000000003</v>
      </c>
      <c r="M3" s="203">
        <v>0.96</v>
      </c>
      <c r="N3" s="203">
        <v>1.56</v>
      </c>
      <c r="O3" s="203">
        <v>2.2000000000000002</v>
      </c>
      <c r="P3" s="203">
        <v>0.82</v>
      </c>
      <c r="Q3" s="203">
        <v>0.27</v>
      </c>
      <c r="R3" s="203">
        <v>0.56000000000000005</v>
      </c>
      <c r="S3" s="203">
        <v>0</v>
      </c>
      <c r="T3" s="203">
        <v>0</v>
      </c>
      <c r="U3" s="203">
        <v>2.27</v>
      </c>
      <c r="V3" s="203">
        <v>0.27</v>
      </c>
      <c r="W3" s="203">
        <v>0.59</v>
      </c>
      <c r="X3" s="203">
        <v>1.95</v>
      </c>
      <c r="Y3" s="203">
        <v>0</v>
      </c>
      <c r="Z3" s="203">
        <v>3.67</v>
      </c>
      <c r="AA3" s="203">
        <v>0.92</v>
      </c>
      <c r="AB3" s="203">
        <v>0</v>
      </c>
      <c r="AC3" s="203">
        <v>18.62</v>
      </c>
      <c r="AD3" s="203">
        <v>0</v>
      </c>
      <c r="AE3" s="203">
        <v>0</v>
      </c>
      <c r="AF3" s="203">
        <v>0</v>
      </c>
      <c r="AG3" s="203">
        <v>-0.15</v>
      </c>
      <c r="AH3" s="203">
        <v>0</v>
      </c>
      <c r="AI3" s="203">
        <v>50.34</v>
      </c>
      <c r="AJ3" s="203">
        <v>0</v>
      </c>
      <c r="AK3" s="203">
        <v>15.85</v>
      </c>
      <c r="AL3" s="203">
        <v>0</v>
      </c>
      <c r="AM3" s="203">
        <v>0</v>
      </c>
      <c r="AN3" s="203">
        <v>0</v>
      </c>
      <c r="AO3" s="203">
        <v>124.51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18.77</v>
      </c>
      <c r="E4" s="203">
        <v>0</v>
      </c>
      <c r="F4" s="203">
        <v>0</v>
      </c>
      <c r="G4" s="203">
        <v>30.29</v>
      </c>
      <c r="H4" s="203">
        <v>0</v>
      </c>
      <c r="I4" s="203">
        <v>9.6300000000000008</v>
      </c>
      <c r="J4" s="203">
        <v>29.36</v>
      </c>
      <c r="K4" s="203">
        <v>74.38</v>
      </c>
      <c r="L4" s="203">
        <v>0.28000000000000003</v>
      </c>
      <c r="M4" s="203">
        <v>0.96</v>
      </c>
      <c r="N4" s="203">
        <v>1.56</v>
      </c>
      <c r="O4" s="203">
        <v>2.2000000000000002</v>
      </c>
      <c r="P4" s="203">
        <v>0.82</v>
      </c>
      <c r="Q4" s="203">
        <v>0.27</v>
      </c>
      <c r="R4" s="203">
        <v>0.56000000000000005</v>
      </c>
      <c r="S4" s="203">
        <v>0</v>
      </c>
      <c r="T4" s="203">
        <v>0</v>
      </c>
      <c r="U4" s="203">
        <v>1.82</v>
      </c>
      <c r="V4" s="203">
        <v>0.27</v>
      </c>
      <c r="W4" s="203">
        <v>0.59</v>
      </c>
      <c r="X4" s="203">
        <v>1.95</v>
      </c>
      <c r="Y4" s="203">
        <v>0</v>
      </c>
      <c r="Z4" s="203">
        <v>3.67</v>
      </c>
      <c r="AA4" s="203">
        <v>0.92</v>
      </c>
      <c r="AB4" s="203">
        <v>0</v>
      </c>
      <c r="AC4" s="203">
        <v>18.62</v>
      </c>
      <c r="AD4" s="203">
        <v>0</v>
      </c>
      <c r="AE4" s="203">
        <v>0</v>
      </c>
      <c r="AF4" s="203">
        <v>0</v>
      </c>
      <c r="AG4" s="203">
        <v>-0.15</v>
      </c>
      <c r="AH4" s="203">
        <v>0</v>
      </c>
      <c r="AI4" s="203">
        <v>50.34</v>
      </c>
      <c r="AJ4" s="203">
        <v>0</v>
      </c>
      <c r="AK4" s="203">
        <v>15.85</v>
      </c>
      <c r="AL4" s="203">
        <v>0</v>
      </c>
      <c r="AM4" s="203">
        <v>0</v>
      </c>
      <c r="AN4" s="203">
        <v>0</v>
      </c>
      <c r="AO4" s="203">
        <v>124.51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18.77</v>
      </c>
      <c r="E5" s="203">
        <v>0</v>
      </c>
      <c r="F5" s="203">
        <v>0</v>
      </c>
      <c r="G5" s="203">
        <v>30.29</v>
      </c>
      <c r="H5" s="203">
        <v>0</v>
      </c>
      <c r="I5" s="203">
        <v>9.6300000000000008</v>
      </c>
      <c r="J5" s="203">
        <v>29.36</v>
      </c>
      <c r="K5" s="203">
        <v>118.02</v>
      </c>
      <c r="L5" s="203">
        <v>0.28000000000000003</v>
      </c>
      <c r="M5" s="203">
        <v>0.96</v>
      </c>
      <c r="N5" s="203">
        <v>1.56</v>
      </c>
      <c r="O5" s="203">
        <v>2.2000000000000002</v>
      </c>
      <c r="P5" s="203">
        <v>0.82</v>
      </c>
      <c r="Q5" s="203">
        <v>0.27</v>
      </c>
      <c r="R5" s="203">
        <v>0.56000000000000005</v>
      </c>
      <c r="S5" s="203">
        <v>0</v>
      </c>
      <c r="T5" s="203">
        <v>0</v>
      </c>
      <c r="U5" s="203">
        <v>1.82</v>
      </c>
      <c r="V5" s="203">
        <v>0.19</v>
      </c>
      <c r="W5" s="203">
        <v>0.59</v>
      </c>
      <c r="X5" s="203">
        <v>1.95</v>
      </c>
      <c r="Y5" s="203">
        <v>0</v>
      </c>
      <c r="Z5" s="203">
        <v>3.67</v>
      </c>
      <c r="AA5" s="203">
        <v>0.92</v>
      </c>
      <c r="AB5" s="203">
        <v>0</v>
      </c>
      <c r="AC5" s="203">
        <v>18.62</v>
      </c>
      <c r="AD5" s="203">
        <v>0</v>
      </c>
      <c r="AE5" s="203">
        <v>0</v>
      </c>
      <c r="AF5" s="203">
        <v>0</v>
      </c>
      <c r="AG5" s="203">
        <v>-0.15</v>
      </c>
      <c r="AH5" s="203">
        <v>0</v>
      </c>
      <c r="AI5" s="203">
        <v>50.34</v>
      </c>
      <c r="AJ5" s="203">
        <v>0</v>
      </c>
      <c r="AK5" s="203">
        <v>15.85</v>
      </c>
      <c r="AL5" s="203">
        <v>0</v>
      </c>
      <c r="AM5" s="203">
        <v>0</v>
      </c>
      <c r="AN5" s="203">
        <v>0</v>
      </c>
      <c r="AO5" s="203">
        <v>124.51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18.77</v>
      </c>
      <c r="E6" s="203">
        <v>0</v>
      </c>
      <c r="F6" s="203">
        <v>0</v>
      </c>
      <c r="G6" s="203">
        <v>30.29</v>
      </c>
      <c r="H6" s="203">
        <v>0</v>
      </c>
      <c r="I6" s="203">
        <v>9.6300000000000008</v>
      </c>
      <c r="J6" s="203">
        <v>29.36</v>
      </c>
      <c r="K6" s="203">
        <v>118.02</v>
      </c>
      <c r="L6" s="203">
        <v>0.28000000000000003</v>
      </c>
      <c r="M6" s="203">
        <v>0.96</v>
      </c>
      <c r="N6" s="203">
        <v>1.56</v>
      </c>
      <c r="O6" s="203">
        <v>2.2000000000000002</v>
      </c>
      <c r="P6" s="203">
        <v>0.82</v>
      </c>
      <c r="Q6" s="203">
        <v>0.27</v>
      </c>
      <c r="R6" s="203">
        <v>0.56000000000000005</v>
      </c>
      <c r="S6" s="203">
        <v>0</v>
      </c>
      <c r="T6" s="203">
        <v>0</v>
      </c>
      <c r="U6" s="203">
        <v>1.82</v>
      </c>
      <c r="V6" s="203">
        <v>0.19</v>
      </c>
      <c r="W6" s="203">
        <v>0.59</v>
      </c>
      <c r="X6" s="203">
        <v>1.95</v>
      </c>
      <c r="Y6" s="203">
        <v>0</v>
      </c>
      <c r="Z6" s="203">
        <v>3.67</v>
      </c>
      <c r="AA6" s="203">
        <v>0.92</v>
      </c>
      <c r="AB6" s="203">
        <v>0</v>
      </c>
      <c r="AC6" s="203">
        <v>18.62</v>
      </c>
      <c r="AD6" s="203">
        <v>0</v>
      </c>
      <c r="AE6" s="203">
        <v>0</v>
      </c>
      <c r="AF6" s="203">
        <v>0</v>
      </c>
      <c r="AG6" s="203">
        <v>-0.15</v>
      </c>
      <c r="AH6" s="203">
        <v>0</v>
      </c>
      <c r="AI6" s="203">
        <v>50.34</v>
      </c>
      <c r="AJ6" s="203">
        <v>0</v>
      </c>
      <c r="AK6" s="203">
        <v>15.85</v>
      </c>
      <c r="AL6" s="203">
        <v>0</v>
      </c>
      <c r="AM6" s="203">
        <v>0</v>
      </c>
      <c r="AN6" s="203">
        <v>0</v>
      </c>
      <c r="AO6" s="203">
        <v>124.51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18.77</v>
      </c>
      <c r="E7" s="203">
        <v>0</v>
      </c>
      <c r="F7" s="203">
        <v>0</v>
      </c>
      <c r="G7" s="203">
        <v>30.29</v>
      </c>
      <c r="H7" s="203">
        <v>0</v>
      </c>
      <c r="I7" s="203">
        <v>9.6300000000000008</v>
      </c>
      <c r="J7" s="203">
        <v>29.36</v>
      </c>
      <c r="K7" s="203">
        <v>118.02</v>
      </c>
      <c r="L7" s="203">
        <v>0.28000000000000003</v>
      </c>
      <c r="M7" s="203">
        <v>0.96</v>
      </c>
      <c r="N7" s="203">
        <v>1.56</v>
      </c>
      <c r="O7" s="203">
        <v>2.2000000000000002</v>
      </c>
      <c r="P7" s="203">
        <v>0.82</v>
      </c>
      <c r="Q7" s="203">
        <v>0.27</v>
      </c>
      <c r="R7" s="203">
        <v>0.56000000000000005</v>
      </c>
      <c r="S7" s="203">
        <v>0</v>
      </c>
      <c r="T7" s="203">
        <v>0</v>
      </c>
      <c r="U7" s="203">
        <v>1.82</v>
      </c>
      <c r="V7" s="203">
        <v>0.19</v>
      </c>
      <c r="W7" s="203">
        <v>0.59</v>
      </c>
      <c r="X7" s="203">
        <v>1.95</v>
      </c>
      <c r="Y7" s="203">
        <v>0</v>
      </c>
      <c r="Z7" s="203">
        <v>3.67</v>
      </c>
      <c r="AA7" s="203">
        <v>0.92</v>
      </c>
      <c r="AB7" s="203">
        <v>0</v>
      </c>
      <c r="AC7" s="203">
        <v>18.62</v>
      </c>
      <c r="AD7" s="203">
        <v>0</v>
      </c>
      <c r="AE7" s="203">
        <v>0</v>
      </c>
      <c r="AF7" s="203">
        <v>0</v>
      </c>
      <c r="AG7" s="203">
        <v>-0.15</v>
      </c>
      <c r="AH7" s="203">
        <v>0</v>
      </c>
      <c r="AI7" s="203">
        <v>50.34</v>
      </c>
      <c r="AJ7" s="203">
        <v>0</v>
      </c>
      <c r="AK7" s="203">
        <v>15.85</v>
      </c>
      <c r="AL7" s="203">
        <v>0</v>
      </c>
      <c r="AM7" s="203">
        <v>0</v>
      </c>
      <c r="AN7" s="203">
        <v>0</v>
      </c>
      <c r="AO7" s="203">
        <v>124.51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18.77</v>
      </c>
      <c r="E8" s="203">
        <v>0</v>
      </c>
      <c r="F8" s="203">
        <v>0</v>
      </c>
      <c r="G8" s="203">
        <v>30.29</v>
      </c>
      <c r="H8" s="203">
        <v>0</v>
      </c>
      <c r="I8" s="203">
        <v>9.6300000000000008</v>
      </c>
      <c r="J8" s="203">
        <v>29.36</v>
      </c>
      <c r="K8" s="203">
        <v>118.02</v>
      </c>
      <c r="L8" s="203">
        <v>0.28000000000000003</v>
      </c>
      <c r="M8" s="203">
        <v>0.96</v>
      </c>
      <c r="N8" s="203">
        <v>1.56</v>
      </c>
      <c r="O8" s="203">
        <v>2.2000000000000002</v>
      </c>
      <c r="P8" s="203">
        <v>0.82</v>
      </c>
      <c r="Q8" s="203">
        <v>0.27</v>
      </c>
      <c r="R8" s="203">
        <v>0.56000000000000005</v>
      </c>
      <c r="S8" s="203">
        <v>0</v>
      </c>
      <c r="T8" s="203">
        <v>0</v>
      </c>
      <c r="U8" s="203">
        <v>1.82</v>
      </c>
      <c r="V8" s="203">
        <v>0.19</v>
      </c>
      <c r="W8" s="203">
        <v>0.59</v>
      </c>
      <c r="X8" s="203">
        <v>1.95</v>
      </c>
      <c r="Y8" s="203">
        <v>0</v>
      </c>
      <c r="Z8" s="203">
        <v>3.67</v>
      </c>
      <c r="AA8" s="203">
        <v>0.92</v>
      </c>
      <c r="AB8" s="203">
        <v>0</v>
      </c>
      <c r="AC8" s="203">
        <v>18.62</v>
      </c>
      <c r="AD8" s="203">
        <v>0</v>
      </c>
      <c r="AE8" s="203">
        <v>0</v>
      </c>
      <c r="AF8" s="203">
        <v>0</v>
      </c>
      <c r="AG8" s="203">
        <v>-0.15</v>
      </c>
      <c r="AH8" s="203">
        <v>0</v>
      </c>
      <c r="AI8" s="203">
        <v>50.34</v>
      </c>
      <c r="AJ8" s="203">
        <v>0</v>
      </c>
      <c r="AK8" s="203">
        <v>15.85</v>
      </c>
      <c r="AL8" s="203">
        <v>0</v>
      </c>
      <c r="AM8" s="203">
        <v>0</v>
      </c>
      <c r="AN8" s="203">
        <v>0</v>
      </c>
      <c r="AO8" s="203">
        <v>124.51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18.77</v>
      </c>
      <c r="E9" s="203">
        <v>0</v>
      </c>
      <c r="F9" s="203">
        <v>0</v>
      </c>
      <c r="G9" s="203">
        <v>30.29</v>
      </c>
      <c r="H9" s="203">
        <v>0</v>
      </c>
      <c r="I9" s="203">
        <v>9.6300000000000008</v>
      </c>
      <c r="J9" s="203">
        <v>29.36</v>
      </c>
      <c r="K9" s="203">
        <v>118.02</v>
      </c>
      <c r="L9" s="203">
        <v>0.28000000000000003</v>
      </c>
      <c r="M9" s="203">
        <v>0.96</v>
      </c>
      <c r="N9" s="203">
        <v>1.56</v>
      </c>
      <c r="O9" s="203">
        <v>2.2000000000000002</v>
      </c>
      <c r="P9" s="203">
        <v>0.82</v>
      </c>
      <c r="Q9" s="203">
        <v>0.27</v>
      </c>
      <c r="R9" s="203">
        <v>0.56000000000000005</v>
      </c>
      <c r="S9" s="203">
        <v>0</v>
      </c>
      <c r="T9" s="203">
        <v>0</v>
      </c>
      <c r="U9" s="203">
        <v>1.82</v>
      </c>
      <c r="V9" s="203">
        <v>0.19</v>
      </c>
      <c r="W9" s="203">
        <v>0.59</v>
      </c>
      <c r="X9" s="203">
        <v>1.95</v>
      </c>
      <c r="Y9" s="203">
        <v>0</v>
      </c>
      <c r="Z9" s="203">
        <v>2.73</v>
      </c>
      <c r="AA9" s="203">
        <v>0.92</v>
      </c>
      <c r="AB9" s="203">
        <v>0</v>
      </c>
      <c r="AC9" s="203">
        <v>18.62</v>
      </c>
      <c r="AD9" s="203">
        <v>0</v>
      </c>
      <c r="AE9" s="203">
        <v>0</v>
      </c>
      <c r="AF9" s="203">
        <v>0</v>
      </c>
      <c r="AG9" s="203">
        <v>-0.15</v>
      </c>
      <c r="AH9" s="203">
        <v>0</v>
      </c>
      <c r="AI9" s="203">
        <v>50.34</v>
      </c>
      <c r="AJ9" s="203">
        <v>0</v>
      </c>
      <c r="AK9" s="203">
        <v>15.85</v>
      </c>
      <c r="AL9" s="203">
        <v>0</v>
      </c>
      <c r="AM9" s="203">
        <v>0</v>
      </c>
      <c r="AN9" s="203">
        <v>0</v>
      </c>
      <c r="AO9" s="203">
        <v>124.51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18.77</v>
      </c>
      <c r="E10" s="203">
        <v>0</v>
      </c>
      <c r="F10" s="203">
        <v>0</v>
      </c>
      <c r="G10" s="203">
        <v>30.29</v>
      </c>
      <c r="H10" s="203">
        <v>0</v>
      </c>
      <c r="I10" s="203">
        <v>9.6300000000000008</v>
      </c>
      <c r="J10" s="203">
        <v>29.36</v>
      </c>
      <c r="K10" s="203">
        <v>118.02</v>
      </c>
      <c r="L10" s="203">
        <v>0.28000000000000003</v>
      </c>
      <c r="M10" s="203">
        <v>0.96</v>
      </c>
      <c r="N10" s="203">
        <v>1.56</v>
      </c>
      <c r="O10" s="203">
        <v>2.2000000000000002</v>
      </c>
      <c r="P10" s="203">
        <v>0.82</v>
      </c>
      <c r="Q10" s="203">
        <v>0.27</v>
      </c>
      <c r="R10" s="203">
        <v>0.56000000000000005</v>
      </c>
      <c r="S10" s="203">
        <v>0</v>
      </c>
      <c r="T10" s="203">
        <v>0</v>
      </c>
      <c r="U10" s="203">
        <v>1.82</v>
      </c>
      <c r="V10" s="203">
        <v>0.19</v>
      </c>
      <c r="W10" s="203">
        <v>0.59</v>
      </c>
      <c r="X10" s="203">
        <v>1.95</v>
      </c>
      <c r="Y10" s="203">
        <v>0</v>
      </c>
      <c r="Z10" s="203">
        <v>2.73</v>
      </c>
      <c r="AA10" s="203">
        <v>0.92</v>
      </c>
      <c r="AB10" s="203">
        <v>0</v>
      </c>
      <c r="AC10" s="203">
        <v>18.62</v>
      </c>
      <c r="AD10" s="203">
        <v>0</v>
      </c>
      <c r="AE10" s="203">
        <v>0</v>
      </c>
      <c r="AF10" s="203">
        <v>0</v>
      </c>
      <c r="AG10" s="203">
        <v>-0.15</v>
      </c>
      <c r="AH10" s="203">
        <v>0</v>
      </c>
      <c r="AI10" s="203">
        <v>50.34</v>
      </c>
      <c r="AJ10" s="203">
        <v>0</v>
      </c>
      <c r="AK10" s="203">
        <v>15.85</v>
      </c>
      <c r="AL10" s="203">
        <v>0</v>
      </c>
      <c r="AM10" s="203">
        <v>0</v>
      </c>
      <c r="AN10" s="203">
        <v>0</v>
      </c>
      <c r="AO10" s="203">
        <v>124.51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18.77</v>
      </c>
      <c r="E11" s="203">
        <v>0</v>
      </c>
      <c r="F11" s="203">
        <v>0</v>
      </c>
      <c r="G11" s="203">
        <v>30.29</v>
      </c>
      <c r="H11" s="203">
        <v>0</v>
      </c>
      <c r="I11" s="203">
        <v>9.6300000000000008</v>
      </c>
      <c r="J11" s="203">
        <v>29.36</v>
      </c>
      <c r="K11" s="203">
        <v>118.02</v>
      </c>
      <c r="L11" s="203">
        <v>0.28000000000000003</v>
      </c>
      <c r="M11" s="203">
        <v>0.96</v>
      </c>
      <c r="N11" s="203">
        <v>1.56</v>
      </c>
      <c r="O11" s="203">
        <v>2.2000000000000002</v>
      </c>
      <c r="P11" s="203">
        <v>0.82</v>
      </c>
      <c r="Q11" s="203">
        <v>0.27</v>
      </c>
      <c r="R11" s="203">
        <v>0.56000000000000005</v>
      </c>
      <c r="S11" s="203">
        <v>0</v>
      </c>
      <c r="T11" s="203">
        <v>0</v>
      </c>
      <c r="U11" s="203">
        <v>1.82</v>
      </c>
      <c r="V11" s="203">
        <v>0.19</v>
      </c>
      <c r="W11" s="203">
        <v>0.59</v>
      </c>
      <c r="X11" s="203">
        <v>1.95</v>
      </c>
      <c r="Y11" s="203">
        <v>0</v>
      </c>
      <c r="Z11" s="203">
        <v>3.67</v>
      </c>
      <c r="AA11" s="203">
        <v>0</v>
      </c>
      <c r="AB11" s="203">
        <v>0</v>
      </c>
      <c r="AC11" s="203">
        <v>18.62</v>
      </c>
      <c r="AD11" s="203">
        <v>0</v>
      </c>
      <c r="AE11" s="203">
        <v>0</v>
      </c>
      <c r="AF11" s="203">
        <v>0</v>
      </c>
      <c r="AG11" s="203">
        <v>-0.15</v>
      </c>
      <c r="AH11" s="203">
        <v>0</v>
      </c>
      <c r="AI11" s="203">
        <v>50.34</v>
      </c>
      <c r="AJ11" s="203">
        <v>0</v>
      </c>
      <c r="AK11" s="203">
        <v>15.85</v>
      </c>
      <c r="AL11" s="203">
        <v>0</v>
      </c>
      <c r="AM11" s="203">
        <v>0</v>
      </c>
      <c r="AN11" s="203">
        <v>0</v>
      </c>
      <c r="AO11" s="203">
        <v>124.51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18.77</v>
      </c>
      <c r="E12" s="203">
        <v>0</v>
      </c>
      <c r="F12" s="203">
        <v>0</v>
      </c>
      <c r="G12" s="203">
        <v>30.29</v>
      </c>
      <c r="H12" s="203">
        <v>0</v>
      </c>
      <c r="I12" s="203">
        <v>9.6300000000000008</v>
      </c>
      <c r="J12" s="203">
        <v>29.36</v>
      </c>
      <c r="K12" s="203">
        <v>118.02</v>
      </c>
      <c r="L12" s="203">
        <v>0.28000000000000003</v>
      </c>
      <c r="M12" s="203">
        <v>0.96</v>
      </c>
      <c r="N12" s="203">
        <v>1.56</v>
      </c>
      <c r="O12" s="203">
        <v>2.2000000000000002</v>
      </c>
      <c r="P12" s="203">
        <v>0.82</v>
      </c>
      <c r="Q12" s="203">
        <v>0.27</v>
      </c>
      <c r="R12" s="203">
        <v>0.56000000000000005</v>
      </c>
      <c r="S12" s="203">
        <v>0</v>
      </c>
      <c r="T12" s="203">
        <v>0</v>
      </c>
      <c r="U12" s="203">
        <v>1.82</v>
      </c>
      <c r="V12" s="203">
        <v>0</v>
      </c>
      <c r="W12" s="203">
        <v>0.59</v>
      </c>
      <c r="X12" s="203">
        <v>1.95</v>
      </c>
      <c r="Y12" s="203">
        <v>0</v>
      </c>
      <c r="Z12" s="203">
        <v>3.67</v>
      </c>
      <c r="AA12" s="203">
        <v>0</v>
      </c>
      <c r="AB12" s="203">
        <v>0</v>
      </c>
      <c r="AC12" s="203">
        <v>18.62</v>
      </c>
      <c r="AD12" s="203">
        <v>0</v>
      </c>
      <c r="AE12" s="203">
        <v>0</v>
      </c>
      <c r="AF12" s="203">
        <v>0</v>
      </c>
      <c r="AG12" s="203">
        <v>-0.15</v>
      </c>
      <c r="AH12" s="203">
        <v>0</v>
      </c>
      <c r="AI12" s="203">
        <v>50.34</v>
      </c>
      <c r="AJ12" s="203">
        <v>0</v>
      </c>
      <c r="AK12" s="203">
        <v>15.85</v>
      </c>
      <c r="AL12" s="203">
        <v>0</v>
      </c>
      <c r="AM12" s="203">
        <v>0</v>
      </c>
      <c r="AN12" s="203">
        <v>0</v>
      </c>
      <c r="AO12" s="203">
        <v>124.51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18.77</v>
      </c>
      <c r="E13" s="203">
        <v>0</v>
      </c>
      <c r="F13" s="203">
        <v>0</v>
      </c>
      <c r="G13" s="203">
        <v>30.29</v>
      </c>
      <c r="H13" s="203">
        <v>0</v>
      </c>
      <c r="I13" s="203">
        <v>9.6300000000000008</v>
      </c>
      <c r="J13" s="203">
        <v>29.36</v>
      </c>
      <c r="K13" s="203">
        <v>89.9</v>
      </c>
      <c r="L13" s="203">
        <v>0.28000000000000003</v>
      </c>
      <c r="M13" s="203">
        <v>0.96</v>
      </c>
      <c r="N13" s="203">
        <v>1.56</v>
      </c>
      <c r="O13" s="203">
        <v>2.2000000000000002</v>
      </c>
      <c r="P13" s="203">
        <v>0.82</v>
      </c>
      <c r="Q13" s="203">
        <v>0.27</v>
      </c>
      <c r="R13" s="203">
        <v>0.56000000000000005</v>
      </c>
      <c r="S13" s="203">
        <v>0</v>
      </c>
      <c r="T13" s="203">
        <v>0</v>
      </c>
      <c r="U13" s="203">
        <v>1.82</v>
      </c>
      <c r="V13" s="203">
        <v>0</v>
      </c>
      <c r="W13" s="203">
        <v>0.59</v>
      </c>
      <c r="X13" s="203">
        <v>1.95</v>
      </c>
      <c r="Y13" s="203">
        <v>0</v>
      </c>
      <c r="Z13" s="203">
        <v>3.67</v>
      </c>
      <c r="AA13" s="203">
        <v>0</v>
      </c>
      <c r="AB13" s="203">
        <v>0</v>
      </c>
      <c r="AC13" s="203">
        <v>18.62</v>
      </c>
      <c r="AD13" s="203">
        <v>0</v>
      </c>
      <c r="AE13" s="203">
        <v>0</v>
      </c>
      <c r="AF13" s="203">
        <v>0</v>
      </c>
      <c r="AG13" s="203">
        <v>-0.15</v>
      </c>
      <c r="AH13" s="203">
        <v>0</v>
      </c>
      <c r="AI13" s="203">
        <v>50.34</v>
      </c>
      <c r="AJ13" s="203">
        <v>0</v>
      </c>
      <c r="AK13" s="203">
        <v>15.85</v>
      </c>
      <c r="AL13" s="203">
        <v>0</v>
      </c>
      <c r="AM13" s="203">
        <v>0</v>
      </c>
      <c r="AN13" s="203">
        <v>0</v>
      </c>
      <c r="AO13" s="203">
        <v>124.51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18.77</v>
      </c>
      <c r="E14" s="203">
        <v>0</v>
      </c>
      <c r="F14" s="203">
        <v>0</v>
      </c>
      <c r="G14" s="203">
        <v>30.29</v>
      </c>
      <c r="H14" s="203">
        <v>0</v>
      </c>
      <c r="I14" s="203">
        <v>9.6300000000000008</v>
      </c>
      <c r="J14" s="203">
        <v>29.36</v>
      </c>
      <c r="K14" s="203">
        <v>60.79</v>
      </c>
      <c r="L14" s="203">
        <v>0.28000000000000003</v>
      </c>
      <c r="M14" s="203">
        <v>0.96</v>
      </c>
      <c r="N14" s="203">
        <v>1.56</v>
      </c>
      <c r="O14" s="203">
        <v>2.2000000000000002</v>
      </c>
      <c r="P14" s="203">
        <v>0.82</v>
      </c>
      <c r="Q14" s="203">
        <v>0.27</v>
      </c>
      <c r="R14" s="203">
        <v>0.56000000000000005</v>
      </c>
      <c r="S14" s="203">
        <v>0</v>
      </c>
      <c r="T14" s="203">
        <v>0</v>
      </c>
      <c r="U14" s="203">
        <v>1.82</v>
      </c>
      <c r="V14" s="203">
        <v>0</v>
      </c>
      <c r="W14" s="203">
        <v>0.59</v>
      </c>
      <c r="X14" s="203">
        <v>1.95</v>
      </c>
      <c r="Y14" s="203">
        <v>0</v>
      </c>
      <c r="Z14" s="203">
        <v>3.67</v>
      </c>
      <c r="AA14" s="203">
        <v>0</v>
      </c>
      <c r="AB14" s="203">
        <v>0</v>
      </c>
      <c r="AC14" s="203">
        <v>18.18</v>
      </c>
      <c r="AD14" s="203">
        <v>0</v>
      </c>
      <c r="AE14" s="203">
        <v>0</v>
      </c>
      <c r="AF14" s="203">
        <v>0</v>
      </c>
      <c r="AG14" s="203">
        <v>-0.15</v>
      </c>
      <c r="AH14" s="203">
        <v>0</v>
      </c>
      <c r="AI14" s="203">
        <v>50.05</v>
      </c>
      <c r="AJ14" s="203">
        <v>0</v>
      </c>
      <c r="AK14" s="203">
        <v>15.85</v>
      </c>
      <c r="AL14" s="203">
        <v>0</v>
      </c>
      <c r="AM14" s="203">
        <v>0</v>
      </c>
      <c r="AN14" s="203">
        <v>0</v>
      </c>
      <c r="AO14" s="203">
        <v>124.51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18.77</v>
      </c>
      <c r="E15" s="203">
        <v>0</v>
      </c>
      <c r="F15" s="203">
        <v>0</v>
      </c>
      <c r="G15" s="203">
        <v>30.29</v>
      </c>
      <c r="H15" s="203">
        <v>0</v>
      </c>
      <c r="I15" s="203">
        <v>9.6300000000000008</v>
      </c>
      <c r="J15" s="203">
        <v>29.36</v>
      </c>
      <c r="K15" s="203">
        <v>48.19</v>
      </c>
      <c r="L15" s="203">
        <v>0.28000000000000003</v>
      </c>
      <c r="M15" s="203">
        <v>0.96</v>
      </c>
      <c r="N15" s="203">
        <v>1.56</v>
      </c>
      <c r="O15" s="203">
        <v>2.2000000000000002</v>
      </c>
      <c r="P15" s="203">
        <v>0.82</v>
      </c>
      <c r="Q15" s="203">
        <v>0.27</v>
      </c>
      <c r="R15" s="203">
        <v>0.56000000000000005</v>
      </c>
      <c r="S15" s="203">
        <v>0</v>
      </c>
      <c r="T15" s="203">
        <v>0</v>
      </c>
      <c r="U15" s="203">
        <v>1.82</v>
      </c>
      <c r="V15" s="203">
        <v>0</v>
      </c>
      <c r="W15" s="203">
        <v>0.59</v>
      </c>
      <c r="X15" s="203">
        <v>1.95</v>
      </c>
      <c r="Y15" s="203">
        <v>0</v>
      </c>
      <c r="Z15" s="203">
        <v>3.66</v>
      </c>
      <c r="AA15" s="203">
        <v>0</v>
      </c>
      <c r="AB15" s="203">
        <v>0</v>
      </c>
      <c r="AC15" s="203">
        <v>18.18</v>
      </c>
      <c r="AD15" s="203">
        <v>0</v>
      </c>
      <c r="AE15" s="203">
        <v>0</v>
      </c>
      <c r="AF15" s="203">
        <v>0</v>
      </c>
      <c r="AG15" s="203">
        <v>-0.15</v>
      </c>
      <c r="AH15" s="203">
        <v>0</v>
      </c>
      <c r="AI15" s="203">
        <v>50.05</v>
      </c>
      <c r="AJ15" s="203">
        <v>0</v>
      </c>
      <c r="AK15" s="203">
        <v>15.85</v>
      </c>
      <c r="AL15" s="203">
        <v>0</v>
      </c>
      <c r="AM15" s="203">
        <v>0</v>
      </c>
      <c r="AN15" s="203">
        <v>0</v>
      </c>
      <c r="AO15" s="203">
        <v>124.51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18.77</v>
      </c>
      <c r="E16" s="203">
        <v>0</v>
      </c>
      <c r="F16" s="203">
        <v>0</v>
      </c>
      <c r="G16" s="203">
        <v>30.29</v>
      </c>
      <c r="H16" s="203">
        <v>0</v>
      </c>
      <c r="I16" s="203">
        <v>9.6300000000000008</v>
      </c>
      <c r="J16" s="203">
        <v>29.36</v>
      </c>
      <c r="K16" s="203">
        <v>52.07</v>
      </c>
      <c r="L16" s="203">
        <v>0.28000000000000003</v>
      </c>
      <c r="M16" s="203">
        <v>0.96</v>
      </c>
      <c r="N16" s="203">
        <v>1.56</v>
      </c>
      <c r="O16" s="203">
        <v>2.2000000000000002</v>
      </c>
      <c r="P16" s="203">
        <v>0.82</v>
      </c>
      <c r="Q16" s="203">
        <v>0.27</v>
      </c>
      <c r="R16" s="203">
        <v>0.56000000000000005</v>
      </c>
      <c r="S16" s="203">
        <v>0</v>
      </c>
      <c r="T16" s="203">
        <v>0</v>
      </c>
      <c r="U16" s="203">
        <v>1.82</v>
      </c>
      <c r="V16" s="203">
        <v>0</v>
      </c>
      <c r="W16" s="203">
        <v>0.59</v>
      </c>
      <c r="X16" s="203">
        <v>1.95</v>
      </c>
      <c r="Y16" s="203">
        <v>0</v>
      </c>
      <c r="Z16" s="203">
        <v>3.66</v>
      </c>
      <c r="AA16" s="203">
        <v>0</v>
      </c>
      <c r="AB16" s="203">
        <v>0</v>
      </c>
      <c r="AC16" s="203">
        <v>18.18</v>
      </c>
      <c r="AD16" s="203">
        <v>0</v>
      </c>
      <c r="AE16" s="203">
        <v>0</v>
      </c>
      <c r="AF16" s="203">
        <v>0</v>
      </c>
      <c r="AG16" s="203">
        <v>-0.15</v>
      </c>
      <c r="AH16" s="203">
        <v>0</v>
      </c>
      <c r="AI16" s="203">
        <v>50.05</v>
      </c>
      <c r="AJ16" s="203">
        <v>0</v>
      </c>
      <c r="AK16" s="203">
        <v>15.85</v>
      </c>
      <c r="AL16" s="203">
        <v>0</v>
      </c>
      <c r="AM16" s="203">
        <v>0</v>
      </c>
      <c r="AN16" s="203">
        <v>0</v>
      </c>
      <c r="AO16" s="203">
        <v>124.51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18.77</v>
      </c>
      <c r="E17" s="203">
        <v>0</v>
      </c>
      <c r="F17" s="203">
        <v>0</v>
      </c>
      <c r="G17" s="203">
        <v>30.29</v>
      </c>
      <c r="H17" s="203">
        <v>0</v>
      </c>
      <c r="I17" s="203">
        <v>9.6300000000000008</v>
      </c>
      <c r="J17" s="203">
        <v>29.36</v>
      </c>
      <c r="K17" s="203">
        <v>50.13</v>
      </c>
      <c r="L17" s="203">
        <v>0.28000000000000003</v>
      </c>
      <c r="M17" s="203">
        <v>0.96</v>
      </c>
      <c r="N17" s="203">
        <v>1.56</v>
      </c>
      <c r="O17" s="203">
        <v>2.2000000000000002</v>
      </c>
      <c r="P17" s="203">
        <v>0.82</v>
      </c>
      <c r="Q17" s="203">
        <v>0.27</v>
      </c>
      <c r="R17" s="203">
        <v>0.56000000000000005</v>
      </c>
      <c r="S17" s="203">
        <v>0</v>
      </c>
      <c r="T17" s="203">
        <v>0</v>
      </c>
      <c r="U17" s="203">
        <v>1.82</v>
      </c>
      <c r="V17" s="203">
        <v>0</v>
      </c>
      <c r="W17" s="203">
        <v>0.59</v>
      </c>
      <c r="X17" s="203">
        <v>1.95</v>
      </c>
      <c r="Y17" s="203">
        <v>0</v>
      </c>
      <c r="Z17" s="203">
        <v>3.66</v>
      </c>
      <c r="AA17" s="203">
        <v>0</v>
      </c>
      <c r="AB17" s="203">
        <v>0</v>
      </c>
      <c r="AC17" s="203">
        <v>18.18</v>
      </c>
      <c r="AD17" s="203">
        <v>0</v>
      </c>
      <c r="AE17" s="203">
        <v>0</v>
      </c>
      <c r="AF17" s="203">
        <v>0</v>
      </c>
      <c r="AG17" s="203">
        <v>-0.15</v>
      </c>
      <c r="AH17" s="203">
        <v>0</v>
      </c>
      <c r="AI17" s="203">
        <v>50.05</v>
      </c>
      <c r="AJ17" s="203">
        <v>0</v>
      </c>
      <c r="AK17" s="203">
        <v>17.61</v>
      </c>
      <c r="AL17" s="203">
        <v>0</v>
      </c>
      <c r="AM17" s="203">
        <v>0</v>
      </c>
      <c r="AN17" s="203">
        <v>0</v>
      </c>
      <c r="AO17" s="203">
        <v>124.51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18.77</v>
      </c>
      <c r="E18" s="203">
        <v>0</v>
      </c>
      <c r="F18" s="203">
        <v>0</v>
      </c>
      <c r="G18" s="203">
        <v>30.29</v>
      </c>
      <c r="H18" s="203">
        <v>0</v>
      </c>
      <c r="I18" s="203">
        <v>9.6300000000000008</v>
      </c>
      <c r="J18" s="203">
        <v>29.36</v>
      </c>
      <c r="K18" s="203">
        <v>49.16</v>
      </c>
      <c r="L18" s="203">
        <v>0.28000000000000003</v>
      </c>
      <c r="M18" s="203">
        <v>0.96</v>
      </c>
      <c r="N18" s="203">
        <v>1.56</v>
      </c>
      <c r="O18" s="203">
        <v>2.2000000000000002</v>
      </c>
      <c r="P18" s="203">
        <v>0.82</v>
      </c>
      <c r="Q18" s="203">
        <v>0.27</v>
      </c>
      <c r="R18" s="203">
        <v>0.56000000000000005</v>
      </c>
      <c r="S18" s="203">
        <v>0</v>
      </c>
      <c r="T18" s="203">
        <v>0</v>
      </c>
      <c r="U18" s="203">
        <v>1.82</v>
      </c>
      <c r="V18" s="203">
        <v>0</v>
      </c>
      <c r="W18" s="203">
        <v>0.59</v>
      </c>
      <c r="X18" s="203">
        <v>1.95</v>
      </c>
      <c r="Y18" s="203">
        <v>0</v>
      </c>
      <c r="Z18" s="203">
        <v>3.66</v>
      </c>
      <c r="AA18" s="203">
        <v>0</v>
      </c>
      <c r="AB18" s="203">
        <v>0</v>
      </c>
      <c r="AC18" s="203">
        <v>18.18</v>
      </c>
      <c r="AD18" s="203">
        <v>0</v>
      </c>
      <c r="AE18" s="203">
        <v>0</v>
      </c>
      <c r="AF18" s="203">
        <v>0</v>
      </c>
      <c r="AG18" s="203">
        <v>-0.15</v>
      </c>
      <c r="AH18" s="203">
        <v>0</v>
      </c>
      <c r="AI18" s="203">
        <v>49.77</v>
      </c>
      <c r="AJ18" s="203">
        <v>0</v>
      </c>
      <c r="AK18" s="203">
        <v>17.61</v>
      </c>
      <c r="AL18" s="203">
        <v>0</v>
      </c>
      <c r="AM18" s="203">
        <v>0</v>
      </c>
      <c r="AN18" s="203">
        <v>0</v>
      </c>
      <c r="AO18" s="203">
        <v>124.51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18.77</v>
      </c>
      <c r="E19" s="203">
        <v>0</v>
      </c>
      <c r="F19" s="203">
        <v>0</v>
      </c>
      <c r="G19" s="203">
        <v>30.29</v>
      </c>
      <c r="H19" s="203">
        <v>0</v>
      </c>
      <c r="I19" s="203">
        <v>9.6300000000000008</v>
      </c>
      <c r="J19" s="203">
        <v>29.36</v>
      </c>
      <c r="K19" s="203">
        <v>54.98</v>
      </c>
      <c r="L19" s="203">
        <v>0.28000000000000003</v>
      </c>
      <c r="M19" s="203">
        <v>0.96</v>
      </c>
      <c r="N19" s="203">
        <v>1.56</v>
      </c>
      <c r="O19" s="203">
        <v>2.2000000000000002</v>
      </c>
      <c r="P19" s="203">
        <v>0.82</v>
      </c>
      <c r="Q19" s="203">
        <v>0.27</v>
      </c>
      <c r="R19" s="203">
        <v>0.56000000000000005</v>
      </c>
      <c r="S19" s="203">
        <v>0</v>
      </c>
      <c r="T19" s="203">
        <v>0</v>
      </c>
      <c r="U19" s="203">
        <v>1.82</v>
      </c>
      <c r="V19" s="203">
        <v>0</v>
      </c>
      <c r="W19" s="203">
        <v>0.59</v>
      </c>
      <c r="X19" s="203">
        <v>1.95</v>
      </c>
      <c r="Y19" s="203">
        <v>0</v>
      </c>
      <c r="Z19" s="203">
        <v>3.66</v>
      </c>
      <c r="AA19" s="203">
        <v>0</v>
      </c>
      <c r="AB19" s="203">
        <v>0</v>
      </c>
      <c r="AC19" s="203">
        <v>18.18</v>
      </c>
      <c r="AD19" s="203">
        <v>0</v>
      </c>
      <c r="AE19" s="203">
        <v>0</v>
      </c>
      <c r="AF19" s="203">
        <v>0</v>
      </c>
      <c r="AG19" s="203">
        <v>-0.15</v>
      </c>
      <c r="AH19" s="203">
        <v>0</v>
      </c>
      <c r="AI19" s="203">
        <v>49.77</v>
      </c>
      <c r="AJ19" s="203">
        <v>0</v>
      </c>
      <c r="AK19" s="203">
        <v>15.85</v>
      </c>
      <c r="AL19" s="203">
        <v>0</v>
      </c>
      <c r="AM19" s="203">
        <v>0</v>
      </c>
      <c r="AN19" s="203">
        <v>0</v>
      </c>
      <c r="AO19" s="203">
        <v>124.51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18.77</v>
      </c>
      <c r="E20" s="203">
        <v>0</v>
      </c>
      <c r="F20" s="203">
        <v>0</v>
      </c>
      <c r="G20" s="203">
        <v>30.29</v>
      </c>
      <c r="H20" s="203">
        <v>0</v>
      </c>
      <c r="I20" s="203">
        <v>9.6300000000000008</v>
      </c>
      <c r="J20" s="203">
        <v>29.36</v>
      </c>
      <c r="K20" s="203">
        <v>56.92</v>
      </c>
      <c r="L20" s="203">
        <v>0.28000000000000003</v>
      </c>
      <c r="M20" s="203">
        <v>0.96</v>
      </c>
      <c r="N20" s="203">
        <v>1.56</v>
      </c>
      <c r="O20" s="203">
        <v>2.2000000000000002</v>
      </c>
      <c r="P20" s="203">
        <v>0.82</v>
      </c>
      <c r="Q20" s="203">
        <v>0.27</v>
      </c>
      <c r="R20" s="203">
        <v>0.56000000000000005</v>
      </c>
      <c r="S20" s="203">
        <v>0</v>
      </c>
      <c r="T20" s="203">
        <v>0</v>
      </c>
      <c r="U20" s="203">
        <v>1.82</v>
      </c>
      <c r="V20" s="203">
        <v>0</v>
      </c>
      <c r="W20" s="203">
        <v>0.59</v>
      </c>
      <c r="X20" s="203">
        <v>1.95</v>
      </c>
      <c r="Y20" s="203">
        <v>0</v>
      </c>
      <c r="Z20" s="203">
        <v>3.66</v>
      </c>
      <c r="AA20" s="203">
        <v>0</v>
      </c>
      <c r="AB20" s="203">
        <v>0</v>
      </c>
      <c r="AC20" s="203">
        <v>18.18</v>
      </c>
      <c r="AD20" s="203">
        <v>0</v>
      </c>
      <c r="AE20" s="203">
        <v>0</v>
      </c>
      <c r="AF20" s="203">
        <v>0</v>
      </c>
      <c r="AG20" s="203">
        <v>-0.15</v>
      </c>
      <c r="AH20" s="203">
        <v>0</v>
      </c>
      <c r="AI20" s="203">
        <v>49.77</v>
      </c>
      <c r="AJ20" s="203">
        <v>0</v>
      </c>
      <c r="AK20" s="203">
        <v>15.85</v>
      </c>
      <c r="AL20" s="203">
        <v>0</v>
      </c>
      <c r="AM20" s="203">
        <v>0</v>
      </c>
      <c r="AN20" s="203">
        <v>0</v>
      </c>
      <c r="AO20" s="203">
        <v>124.51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18.77</v>
      </c>
      <c r="E21" s="203">
        <v>0</v>
      </c>
      <c r="F21" s="203">
        <v>0</v>
      </c>
      <c r="G21" s="203">
        <v>30.29</v>
      </c>
      <c r="H21" s="203">
        <v>0</v>
      </c>
      <c r="I21" s="203">
        <v>9.6300000000000008</v>
      </c>
      <c r="J21" s="203">
        <v>29.36</v>
      </c>
      <c r="K21" s="203">
        <v>57.89</v>
      </c>
      <c r="L21" s="203">
        <v>0.28000000000000003</v>
      </c>
      <c r="M21" s="203">
        <v>0.96</v>
      </c>
      <c r="N21" s="203">
        <v>1.56</v>
      </c>
      <c r="O21" s="203">
        <v>2.2000000000000002</v>
      </c>
      <c r="P21" s="203">
        <v>0.82</v>
      </c>
      <c r="Q21" s="203">
        <v>0.27</v>
      </c>
      <c r="R21" s="203">
        <v>0.56000000000000005</v>
      </c>
      <c r="S21" s="203">
        <v>0</v>
      </c>
      <c r="T21" s="203">
        <v>0</v>
      </c>
      <c r="U21" s="203">
        <v>1.82</v>
      </c>
      <c r="V21" s="203">
        <v>0</v>
      </c>
      <c r="W21" s="203">
        <v>0.59</v>
      </c>
      <c r="X21" s="203">
        <v>1.95</v>
      </c>
      <c r="Y21" s="203">
        <v>0</v>
      </c>
      <c r="Z21" s="203">
        <v>3.66</v>
      </c>
      <c r="AA21" s="203">
        <v>0</v>
      </c>
      <c r="AB21" s="203">
        <v>0</v>
      </c>
      <c r="AC21" s="203">
        <v>18.18</v>
      </c>
      <c r="AD21" s="203">
        <v>0</v>
      </c>
      <c r="AE21" s="203">
        <v>0</v>
      </c>
      <c r="AF21" s="203">
        <v>0</v>
      </c>
      <c r="AG21" s="203">
        <v>-0.15</v>
      </c>
      <c r="AH21" s="203">
        <v>0</v>
      </c>
      <c r="AI21" s="203">
        <v>49.48</v>
      </c>
      <c r="AJ21" s="203">
        <v>0</v>
      </c>
      <c r="AK21" s="203">
        <v>15.85</v>
      </c>
      <c r="AL21" s="203">
        <v>0</v>
      </c>
      <c r="AM21" s="203">
        <v>0</v>
      </c>
      <c r="AN21" s="203">
        <v>0</v>
      </c>
      <c r="AO21" s="203">
        <v>124.51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18.77</v>
      </c>
      <c r="E22" s="203">
        <v>0</v>
      </c>
      <c r="F22" s="203">
        <v>0</v>
      </c>
      <c r="G22" s="203">
        <v>30.29</v>
      </c>
      <c r="H22" s="203">
        <v>0</v>
      </c>
      <c r="I22" s="203">
        <v>9.6300000000000008</v>
      </c>
      <c r="J22" s="203">
        <v>29.36</v>
      </c>
      <c r="K22" s="203">
        <v>57.89</v>
      </c>
      <c r="L22" s="203">
        <v>0.28000000000000003</v>
      </c>
      <c r="M22" s="203">
        <v>0.96</v>
      </c>
      <c r="N22" s="203">
        <v>1.56</v>
      </c>
      <c r="O22" s="203">
        <v>2.2000000000000002</v>
      </c>
      <c r="P22" s="203">
        <v>0.82</v>
      </c>
      <c r="Q22" s="203">
        <v>0.27</v>
      </c>
      <c r="R22" s="203">
        <v>0.56000000000000005</v>
      </c>
      <c r="S22" s="203">
        <v>0</v>
      </c>
      <c r="T22" s="203">
        <v>0</v>
      </c>
      <c r="U22" s="203">
        <v>1.82</v>
      </c>
      <c r="V22" s="203">
        <v>0</v>
      </c>
      <c r="W22" s="203">
        <v>0.59</v>
      </c>
      <c r="X22" s="203">
        <v>1.95</v>
      </c>
      <c r="Y22" s="203">
        <v>0</v>
      </c>
      <c r="Z22" s="203">
        <v>3.66</v>
      </c>
      <c r="AA22" s="203">
        <v>0</v>
      </c>
      <c r="AB22" s="203">
        <v>0</v>
      </c>
      <c r="AC22" s="203">
        <v>18.18</v>
      </c>
      <c r="AD22" s="203">
        <v>0</v>
      </c>
      <c r="AE22" s="203">
        <v>0</v>
      </c>
      <c r="AF22" s="203">
        <v>0</v>
      </c>
      <c r="AG22" s="203">
        <v>-0.15</v>
      </c>
      <c r="AH22" s="203">
        <v>0</v>
      </c>
      <c r="AI22" s="203">
        <v>49.48</v>
      </c>
      <c r="AJ22" s="203">
        <v>0</v>
      </c>
      <c r="AK22" s="203">
        <v>15.85</v>
      </c>
      <c r="AL22" s="203">
        <v>0</v>
      </c>
      <c r="AM22" s="203">
        <v>0</v>
      </c>
      <c r="AN22" s="203">
        <v>0</v>
      </c>
      <c r="AO22" s="203">
        <v>124.51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18.77</v>
      </c>
      <c r="E23" s="203">
        <v>0</v>
      </c>
      <c r="F23" s="203">
        <v>0</v>
      </c>
      <c r="G23" s="203">
        <v>30.29</v>
      </c>
      <c r="H23" s="203">
        <v>0</v>
      </c>
      <c r="I23" s="203">
        <v>9.6300000000000008</v>
      </c>
      <c r="J23" s="203">
        <v>29.36</v>
      </c>
      <c r="K23" s="203">
        <v>52.07</v>
      </c>
      <c r="L23" s="203">
        <v>0.28000000000000003</v>
      </c>
      <c r="M23" s="203">
        <v>0.96</v>
      </c>
      <c r="N23" s="203">
        <v>1.56</v>
      </c>
      <c r="O23" s="203">
        <v>2.2000000000000002</v>
      </c>
      <c r="P23" s="203">
        <v>0.82</v>
      </c>
      <c r="Q23" s="203">
        <v>0.27</v>
      </c>
      <c r="R23" s="203">
        <v>0.56000000000000005</v>
      </c>
      <c r="S23" s="203">
        <v>0</v>
      </c>
      <c r="T23" s="203">
        <v>0</v>
      </c>
      <c r="U23" s="203">
        <v>1.82</v>
      </c>
      <c r="V23" s="203">
        <v>0</v>
      </c>
      <c r="W23" s="203">
        <v>0.59</v>
      </c>
      <c r="X23" s="203">
        <v>1.95</v>
      </c>
      <c r="Y23" s="203">
        <v>0</v>
      </c>
      <c r="Z23" s="203">
        <v>3.66</v>
      </c>
      <c r="AA23" s="203">
        <v>0</v>
      </c>
      <c r="AB23" s="203">
        <v>0</v>
      </c>
      <c r="AC23" s="203">
        <v>18.18</v>
      </c>
      <c r="AD23" s="203">
        <v>0</v>
      </c>
      <c r="AE23" s="203">
        <v>0</v>
      </c>
      <c r="AF23" s="203">
        <v>0</v>
      </c>
      <c r="AG23" s="203">
        <v>-0.15</v>
      </c>
      <c r="AH23" s="203">
        <v>0</v>
      </c>
      <c r="AI23" s="203">
        <v>49.48</v>
      </c>
      <c r="AJ23" s="203">
        <v>0</v>
      </c>
      <c r="AK23" s="203">
        <v>15.85</v>
      </c>
      <c r="AL23" s="203">
        <v>0</v>
      </c>
      <c r="AM23" s="203">
        <v>0</v>
      </c>
      <c r="AN23" s="203">
        <v>0</v>
      </c>
      <c r="AO23" s="203">
        <v>124.51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18.77</v>
      </c>
      <c r="E24" s="203">
        <v>0</v>
      </c>
      <c r="F24" s="203">
        <v>0</v>
      </c>
      <c r="G24" s="203">
        <v>30.29</v>
      </c>
      <c r="H24" s="203">
        <v>0</v>
      </c>
      <c r="I24" s="203">
        <v>9.6300000000000008</v>
      </c>
      <c r="J24" s="203">
        <v>29.36</v>
      </c>
      <c r="K24" s="203">
        <v>52.07</v>
      </c>
      <c r="L24" s="203">
        <v>0.28000000000000003</v>
      </c>
      <c r="M24" s="203">
        <v>0.96</v>
      </c>
      <c r="N24" s="203">
        <v>1.56</v>
      </c>
      <c r="O24" s="203">
        <v>2.2000000000000002</v>
      </c>
      <c r="P24" s="203">
        <v>0.82</v>
      </c>
      <c r="Q24" s="203">
        <v>0.27</v>
      </c>
      <c r="R24" s="203">
        <v>0.56000000000000005</v>
      </c>
      <c r="S24" s="203">
        <v>0</v>
      </c>
      <c r="T24" s="203">
        <v>0</v>
      </c>
      <c r="U24" s="203">
        <v>1.82</v>
      </c>
      <c r="V24" s="203">
        <v>0</v>
      </c>
      <c r="W24" s="203">
        <v>0.59</v>
      </c>
      <c r="X24" s="203">
        <v>1.95</v>
      </c>
      <c r="Y24" s="203">
        <v>0</v>
      </c>
      <c r="Z24" s="203">
        <v>3.66</v>
      </c>
      <c r="AA24" s="203">
        <v>0</v>
      </c>
      <c r="AB24" s="203">
        <v>0</v>
      </c>
      <c r="AC24" s="203">
        <v>18.18</v>
      </c>
      <c r="AD24" s="203">
        <v>0</v>
      </c>
      <c r="AE24" s="203">
        <v>0</v>
      </c>
      <c r="AF24" s="203">
        <v>0</v>
      </c>
      <c r="AG24" s="203">
        <v>-0.15</v>
      </c>
      <c r="AH24" s="203">
        <v>0</v>
      </c>
      <c r="AI24" s="203">
        <v>49.48</v>
      </c>
      <c r="AJ24" s="203">
        <v>0</v>
      </c>
      <c r="AK24" s="203">
        <v>15.85</v>
      </c>
      <c r="AL24" s="203">
        <v>0</v>
      </c>
      <c r="AM24" s="203">
        <v>0</v>
      </c>
      <c r="AN24" s="203">
        <v>0</v>
      </c>
      <c r="AO24" s="203">
        <v>124.51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18.77</v>
      </c>
      <c r="E25" s="203">
        <v>0</v>
      </c>
      <c r="F25" s="203">
        <v>0</v>
      </c>
      <c r="G25" s="203">
        <v>30.29</v>
      </c>
      <c r="H25" s="203">
        <v>0</v>
      </c>
      <c r="I25" s="203">
        <v>9.6300000000000008</v>
      </c>
      <c r="J25" s="203">
        <v>29.36</v>
      </c>
      <c r="K25" s="203">
        <v>51.1</v>
      </c>
      <c r="L25" s="203">
        <v>0.28000000000000003</v>
      </c>
      <c r="M25" s="203">
        <v>0.96</v>
      </c>
      <c r="N25" s="203">
        <v>1.56</v>
      </c>
      <c r="O25" s="203">
        <v>2.2000000000000002</v>
      </c>
      <c r="P25" s="203">
        <v>0.82</v>
      </c>
      <c r="Q25" s="203">
        <v>0.27</v>
      </c>
      <c r="R25" s="203">
        <v>0.56000000000000005</v>
      </c>
      <c r="S25" s="203">
        <v>0</v>
      </c>
      <c r="T25" s="203">
        <v>0</v>
      </c>
      <c r="U25" s="203">
        <v>1.82</v>
      </c>
      <c r="V25" s="203">
        <v>0</v>
      </c>
      <c r="W25" s="203">
        <v>0.59</v>
      </c>
      <c r="X25" s="203">
        <v>1.95</v>
      </c>
      <c r="Y25" s="203">
        <v>0</v>
      </c>
      <c r="Z25" s="203">
        <v>3.66</v>
      </c>
      <c r="AA25" s="203">
        <v>0</v>
      </c>
      <c r="AB25" s="203">
        <v>0</v>
      </c>
      <c r="AC25" s="203">
        <v>18.18</v>
      </c>
      <c r="AD25" s="203">
        <v>0</v>
      </c>
      <c r="AE25" s="203">
        <v>0</v>
      </c>
      <c r="AF25" s="203">
        <v>0</v>
      </c>
      <c r="AG25" s="203">
        <v>-0.15</v>
      </c>
      <c r="AH25" s="203">
        <v>0</v>
      </c>
      <c r="AI25" s="203">
        <v>49.48</v>
      </c>
      <c r="AJ25" s="203">
        <v>0</v>
      </c>
      <c r="AK25" s="203">
        <v>15.85</v>
      </c>
      <c r="AL25" s="203">
        <v>0</v>
      </c>
      <c r="AM25" s="203">
        <v>0</v>
      </c>
      <c r="AN25" s="203">
        <v>0</v>
      </c>
      <c r="AO25" s="203">
        <v>124.51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18.77</v>
      </c>
      <c r="E26" s="203">
        <v>0</v>
      </c>
      <c r="F26" s="203">
        <v>0</v>
      </c>
      <c r="G26" s="203">
        <v>30.29</v>
      </c>
      <c r="H26" s="203">
        <v>0</v>
      </c>
      <c r="I26" s="203">
        <v>9.6300000000000008</v>
      </c>
      <c r="J26" s="203">
        <v>29.36</v>
      </c>
      <c r="K26" s="203">
        <v>59.83</v>
      </c>
      <c r="L26" s="203">
        <v>0.28000000000000003</v>
      </c>
      <c r="M26" s="203">
        <v>0.96</v>
      </c>
      <c r="N26" s="203">
        <v>1.56</v>
      </c>
      <c r="O26" s="203">
        <v>2.2000000000000002</v>
      </c>
      <c r="P26" s="203">
        <v>0.82</v>
      </c>
      <c r="Q26" s="203">
        <v>0.27</v>
      </c>
      <c r="R26" s="203">
        <v>0.56000000000000005</v>
      </c>
      <c r="S26" s="203">
        <v>0</v>
      </c>
      <c r="T26" s="203">
        <v>0</v>
      </c>
      <c r="U26" s="203">
        <v>1.82</v>
      </c>
      <c r="V26" s="203">
        <v>0</v>
      </c>
      <c r="W26" s="203">
        <v>0.59</v>
      </c>
      <c r="X26" s="203">
        <v>1.95</v>
      </c>
      <c r="Y26" s="203">
        <v>0</v>
      </c>
      <c r="Z26" s="203">
        <v>3.66</v>
      </c>
      <c r="AA26" s="203">
        <v>0</v>
      </c>
      <c r="AB26" s="203">
        <v>0</v>
      </c>
      <c r="AC26" s="203">
        <v>18.18</v>
      </c>
      <c r="AD26" s="203">
        <v>0</v>
      </c>
      <c r="AE26" s="203">
        <v>0</v>
      </c>
      <c r="AF26" s="203">
        <v>0</v>
      </c>
      <c r="AG26" s="203">
        <v>-0.15</v>
      </c>
      <c r="AH26" s="203">
        <v>0</v>
      </c>
      <c r="AI26" s="203">
        <v>49.48</v>
      </c>
      <c r="AJ26" s="203">
        <v>0</v>
      </c>
      <c r="AK26" s="203">
        <v>15.85</v>
      </c>
      <c r="AL26" s="203">
        <v>0</v>
      </c>
      <c r="AM26" s="203">
        <v>0</v>
      </c>
      <c r="AN26" s="203">
        <v>0</v>
      </c>
      <c r="AO26" s="203">
        <v>124.51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18.309999999999999</v>
      </c>
      <c r="E27" s="203">
        <v>0</v>
      </c>
      <c r="F27" s="203">
        <v>0</v>
      </c>
      <c r="G27" s="203">
        <v>30.29</v>
      </c>
      <c r="H27" s="203">
        <v>0</v>
      </c>
      <c r="I27" s="203">
        <v>9.6300000000000008</v>
      </c>
      <c r="J27" s="203">
        <v>29.36</v>
      </c>
      <c r="K27" s="203">
        <v>72.44</v>
      </c>
      <c r="L27" s="203">
        <v>0.28000000000000003</v>
      </c>
      <c r="M27" s="203">
        <v>0.96</v>
      </c>
      <c r="N27" s="203">
        <v>1.56</v>
      </c>
      <c r="O27" s="203">
        <v>2.2000000000000002</v>
      </c>
      <c r="P27" s="203">
        <v>0.82</v>
      </c>
      <c r="Q27" s="203">
        <v>0.27</v>
      </c>
      <c r="R27" s="203">
        <v>0.56000000000000005</v>
      </c>
      <c r="S27" s="203">
        <v>0</v>
      </c>
      <c r="T27" s="203">
        <v>0</v>
      </c>
      <c r="U27" s="203">
        <v>1.82</v>
      </c>
      <c r="V27" s="203">
        <v>0</v>
      </c>
      <c r="W27" s="203">
        <v>0.59</v>
      </c>
      <c r="X27" s="203">
        <v>1.95</v>
      </c>
      <c r="Y27" s="203">
        <v>0</v>
      </c>
      <c r="Z27" s="203">
        <v>3.66</v>
      </c>
      <c r="AA27" s="203">
        <v>0</v>
      </c>
      <c r="AB27" s="203">
        <v>0</v>
      </c>
      <c r="AC27" s="203">
        <v>18.18</v>
      </c>
      <c r="AD27" s="203">
        <v>0</v>
      </c>
      <c r="AE27" s="203">
        <v>0</v>
      </c>
      <c r="AF27" s="203">
        <v>0</v>
      </c>
      <c r="AG27" s="203">
        <v>-0.15</v>
      </c>
      <c r="AH27" s="203">
        <v>0</v>
      </c>
      <c r="AI27" s="203">
        <v>49.48</v>
      </c>
      <c r="AJ27" s="203">
        <v>0</v>
      </c>
      <c r="AK27" s="203">
        <v>15.85</v>
      </c>
      <c r="AL27" s="203">
        <v>0</v>
      </c>
      <c r="AM27" s="203">
        <v>0</v>
      </c>
      <c r="AN27" s="203">
        <v>0</v>
      </c>
      <c r="AO27" s="203">
        <v>124.51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18.309999999999999</v>
      </c>
      <c r="E28" s="203">
        <v>0</v>
      </c>
      <c r="F28" s="203">
        <v>0</v>
      </c>
      <c r="G28" s="203">
        <v>30.29</v>
      </c>
      <c r="H28" s="203">
        <v>0</v>
      </c>
      <c r="I28" s="203">
        <v>9.6300000000000008</v>
      </c>
      <c r="J28" s="203">
        <v>29.36</v>
      </c>
      <c r="K28" s="203">
        <v>84.08</v>
      </c>
      <c r="L28" s="203">
        <v>0.28000000000000003</v>
      </c>
      <c r="M28" s="203">
        <v>0.96</v>
      </c>
      <c r="N28" s="203">
        <v>1.56</v>
      </c>
      <c r="O28" s="203">
        <v>2.2000000000000002</v>
      </c>
      <c r="P28" s="203">
        <v>0.82</v>
      </c>
      <c r="Q28" s="203">
        <v>0.27</v>
      </c>
      <c r="R28" s="203">
        <v>0.56000000000000005</v>
      </c>
      <c r="S28" s="203">
        <v>0</v>
      </c>
      <c r="T28" s="203">
        <v>0</v>
      </c>
      <c r="U28" s="203">
        <v>1.82</v>
      </c>
      <c r="V28" s="203">
        <v>0</v>
      </c>
      <c r="W28" s="203">
        <v>0.59</v>
      </c>
      <c r="X28" s="203">
        <v>1.95</v>
      </c>
      <c r="Y28" s="203">
        <v>0</v>
      </c>
      <c r="Z28" s="203">
        <v>22.83</v>
      </c>
      <c r="AA28" s="203">
        <v>0</v>
      </c>
      <c r="AB28" s="203">
        <v>0</v>
      </c>
      <c r="AC28" s="203">
        <v>18.18</v>
      </c>
      <c r="AD28" s="203">
        <v>0</v>
      </c>
      <c r="AE28" s="203">
        <v>0</v>
      </c>
      <c r="AF28" s="203">
        <v>0</v>
      </c>
      <c r="AG28" s="203">
        <v>-0.15</v>
      </c>
      <c r="AH28" s="203">
        <v>0</v>
      </c>
      <c r="AI28" s="203">
        <v>49.48</v>
      </c>
      <c r="AJ28" s="203">
        <v>0</v>
      </c>
      <c r="AK28" s="203">
        <v>15.85</v>
      </c>
      <c r="AL28" s="203">
        <v>0</v>
      </c>
      <c r="AM28" s="203">
        <v>0</v>
      </c>
      <c r="AN28" s="203">
        <v>0</v>
      </c>
      <c r="AO28" s="203">
        <v>124.51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18.309999999999999</v>
      </c>
      <c r="E29" s="203">
        <v>0</v>
      </c>
      <c r="F29" s="203">
        <v>0</v>
      </c>
      <c r="G29" s="203">
        <v>30.29</v>
      </c>
      <c r="H29" s="203">
        <v>0</v>
      </c>
      <c r="I29" s="203">
        <v>9.6300000000000008</v>
      </c>
      <c r="J29" s="203">
        <v>29.36</v>
      </c>
      <c r="K29" s="203">
        <v>95.73</v>
      </c>
      <c r="L29" s="203">
        <v>0.28000000000000003</v>
      </c>
      <c r="M29" s="203">
        <v>0.96</v>
      </c>
      <c r="N29" s="203">
        <v>1.56</v>
      </c>
      <c r="O29" s="203">
        <v>2.2000000000000002</v>
      </c>
      <c r="P29" s="203">
        <v>0.82</v>
      </c>
      <c r="Q29" s="203">
        <v>0.27</v>
      </c>
      <c r="R29" s="203">
        <v>0.56000000000000005</v>
      </c>
      <c r="S29" s="203">
        <v>0</v>
      </c>
      <c r="T29" s="203">
        <v>0</v>
      </c>
      <c r="U29" s="203">
        <v>1.82</v>
      </c>
      <c r="V29" s="203">
        <v>0</v>
      </c>
      <c r="W29" s="203">
        <v>0.59</v>
      </c>
      <c r="X29" s="203">
        <v>1.95</v>
      </c>
      <c r="Y29" s="203">
        <v>0</v>
      </c>
      <c r="Z29" s="203">
        <v>22.83</v>
      </c>
      <c r="AA29" s="203">
        <v>0</v>
      </c>
      <c r="AB29" s="203">
        <v>0</v>
      </c>
      <c r="AC29" s="203">
        <v>18.18</v>
      </c>
      <c r="AD29" s="203">
        <v>0</v>
      </c>
      <c r="AE29" s="203">
        <v>0</v>
      </c>
      <c r="AF29" s="203">
        <v>0</v>
      </c>
      <c r="AG29" s="203">
        <v>-0.15</v>
      </c>
      <c r="AH29" s="203">
        <v>0</v>
      </c>
      <c r="AI29" s="203">
        <v>49.48</v>
      </c>
      <c r="AJ29" s="203">
        <v>0</v>
      </c>
      <c r="AK29" s="203">
        <v>15.85</v>
      </c>
      <c r="AL29" s="203">
        <v>0</v>
      </c>
      <c r="AM29" s="203">
        <v>0</v>
      </c>
      <c r="AN29" s="203">
        <v>0</v>
      </c>
      <c r="AO29" s="203">
        <v>124.51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18.309999999999999</v>
      </c>
      <c r="E30" s="203">
        <v>0</v>
      </c>
      <c r="F30" s="203">
        <v>0</v>
      </c>
      <c r="G30" s="203">
        <v>30.29</v>
      </c>
      <c r="H30" s="203">
        <v>0</v>
      </c>
      <c r="I30" s="203">
        <v>9.6300000000000008</v>
      </c>
      <c r="J30" s="203">
        <v>29.36</v>
      </c>
      <c r="K30" s="203">
        <v>95.73</v>
      </c>
      <c r="L30" s="203">
        <v>0.28000000000000003</v>
      </c>
      <c r="M30" s="203">
        <v>0.96</v>
      </c>
      <c r="N30" s="203">
        <v>1.56</v>
      </c>
      <c r="O30" s="203">
        <v>2.2000000000000002</v>
      </c>
      <c r="P30" s="203">
        <v>0.82</v>
      </c>
      <c r="Q30" s="203">
        <v>0.27</v>
      </c>
      <c r="R30" s="203">
        <v>0.56000000000000005</v>
      </c>
      <c r="S30" s="203">
        <v>0</v>
      </c>
      <c r="T30" s="203">
        <v>0</v>
      </c>
      <c r="U30" s="203">
        <v>1.82</v>
      </c>
      <c r="V30" s="203">
        <v>0</v>
      </c>
      <c r="W30" s="203">
        <v>0.59</v>
      </c>
      <c r="X30" s="203">
        <v>1.95</v>
      </c>
      <c r="Y30" s="203">
        <v>0</v>
      </c>
      <c r="Z30" s="203">
        <v>32.93</v>
      </c>
      <c r="AA30" s="203">
        <v>0</v>
      </c>
      <c r="AB30" s="203">
        <v>0</v>
      </c>
      <c r="AC30" s="203">
        <v>18.18</v>
      </c>
      <c r="AD30" s="203">
        <v>0</v>
      </c>
      <c r="AE30" s="203">
        <v>0</v>
      </c>
      <c r="AF30" s="203">
        <v>0</v>
      </c>
      <c r="AG30" s="203">
        <v>-0.15</v>
      </c>
      <c r="AH30" s="203">
        <v>0</v>
      </c>
      <c r="AI30" s="203">
        <v>49.48</v>
      </c>
      <c r="AJ30" s="203">
        <v>0</v>
      </c>
      <c r="AK30" s="203">
        <v>15.85</v>
      </c>
      <c r="AL30" s="203">
        <v>0</v>
      </c>
      <c r="AM30" s="203">
        <v>0</v>
      </c>
      <c r="AN30" s="203">
        <v>0</v>
      </c>
      <c r="AO30" s="203">
        <v>124.51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18.309999999999999</v>
      </c>
      <c r="E31" s="203">
        <v>0</v>
      </c>
      <c r="F31" s="203">
        <v>0</v>
      </c>
      <c r="G31" s="203">
        <v>30.29</v>
      </c>
      <c r="H31" s="203">
        <v>0</v>
      </c>
      <c r="I31" s="203">
        <v>9.6300000000000008</v>
      </c>
      <c r="J31" s="203">
        <v>29.36</v>
      </c>
      <c r="K31" s="203">
        <v>99.61</v>
      </c>
      <c r="L31" s="203">
        <v>0.28000000000000003</v>
      </c>
      <c r="M31" s="203">
        <v>0.96</v>
      </c>
      <c r="N31" s="203">
        <v>1.56</v>
      </c>
      <c r="O31" s="203">
        <v>2.2000000000000002</v>
      </c>
      <c r="P31" s="203">
        <v>0.82</v>
      </c>
      <c r="Q31" s="203">
        <v>0.27</v>
      </c>
      <c r="R31" s="203">
        <v>0.56000000000000005</v>
      </c>
      <c r="S31" s="203">
        <v>0</v>
      </c>
      <c r="T31" s="203">
        <v>0</v>
      </c>
      <c r="U31" s="203">
        <v>1.82</v>
      </c>
      <c r="V31" s="203">
        <v>0</v>
      </c>
      <c r="W31" s="203">
        <v>0.59</v>
      </c>
      <c r="X31" s="203">
        <v>1.95</v>
      </c>
      <c r="Y31" s="203">
        <v>0</v>
      </c>
      <c r="Z31" s="203">
        <v>7.68</v>
      </c>
      <c r="AA31" s="203">
        <v>0</v>
      </c>
      <c r="AB31" s="203">
        <v>0</v>
      </c>
      <c r="AC31" s="203">
        <v>18.18</v>
      </c>
      <c r="AD31" s="203">
        <v>0</v>
      </c>
      <c r="AE31" s="203">
        <v>0</v>
      </c>
      <c r="AF31" s="203">
        <v>0</v>
      </c>
      <c r="AG31" s="203">
        <v>-0.15</v>
      </c>
      <c r="AH31" s="203">
        <v>0</v>
      </c>
      <c r="AI31" s="203">
        <v>49.48</v>
      </c>
      <c r="AJ31" s="203">
        <v>0</v>
      </c>
      <c r="AK31" s="203">
        <v>15.85</v>
      </c>
      <c r="AL31" s="203">
        <v>0</v>
      </c>
      <c r="AM31" s="203">
        <v>0</v>
      </c>
      <c r="AN31" s="203">
        <v>0</v>
      </c>
      <c r="AO31" s="203">
        <v>124.51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18.309999999999999</v>
      </c>
      <c r="E32" s="203">
        <v>0</v>
      </c>
      <c r="F32" s="203">
        <v>0</v>
      </c>
      <c r="G32" s="203">
        <v>30.29</v>
      </c>
      <c r="H32" s="203">
        <v>0</v>
      </c>
      <c r="I32" s="203">
        <v>9.6300000000000008</v>
      </c>
      <c r="J32" s="203">
        <v>29.36</v>
      </c>
      <c r="K32" s="203">
        <v>92.82</v>
      </c>
      <c r="L32" s="203">
        <v>0.28000000000000003</v>
      </c>
      <c r="M32" s="203">
        <v>0.96</v>
      </c>
      <c r="N32" s="203">
        <v>1.56</v>
      </c>
      <c r="O32" s="203">
        <v>2.2000000000000002</v>
      </c>
      <c r="P32" s="203">
        <v>0.82</v>
      </c>
      <c r="Q32" s="203">
        <v>0.27</v>
      </c>
      <c r="R32" s="203">
        <v>0.56000000000000005</v>
      </c>
      <c r="S32" s="203">
        <v>0</v>
      </c>
      <c r="T32" s="203">
        <v>0</v>
      </c>
      <c r="U32" s="203">
        <v>1.82</v>
      </c>
      <c r="V32" s="203">
        <v>0</v>
      </c>
      <c r="W32" s="203">
        <v>0.59</v>
      </c>
      <c r="X32" s="203">
        <v>1.95</v>
      </c>
      <c r="Y32" s="203">
        <v>0</v>
      </c>
      <c r="Z32" s="203">
        <v>3.66</v>
      </c>
      <c r="AA32" s="203">
        <v>0</v>
      </c>
      <c r="AB32" s="203">
        <v>0</v>
      </c>
      <c r="AC32" s="203">
        <v>18.18</v>
      </c>
      <c r="AD32" s="203">
        <v>0</v>
      </c>
      <c r="AE32" s="203">
        <v>0</v>
      </c>
      <c r="AF32" s="203">
        <v>0</v>
      </c>
      <c r="AG32" s="203">
        <v>-0.15</v>
      </c>
      <c r="AH32" s="203">
        <v>0</v>
      </c>
      <c r="AI32" s="203">
        <v>49.48</v>
      </c>
      <c r="AJ32" s="203">
        <v>0</v>
      </c>
      <c r="AK32" s="203">
        <v>15.85</v>
      </c>
      <c r="AL32" s="203">
        <v>0</v>
      </c>
      <c r="AM32" s="203">
        <v>0</v>
      </c>
      <c r="AN32" s="203">
        <v>0</v>
      </c>
      <c r="AO32" s="203">
        <v>124.51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18.309999999999999</v>
      </c>
      <c r="E33" s="203">
        <v>0</v>
      </c>
      <c r="F33" s="203">
        <v>0</v>
      </c>
      <c r="G33" s="203">
        <v>30.29</v>
      </c>
      <c r="H33" s="203">
        <v>0</v>
      </c>
      <c r="I33" s="203">
        <v>9.6300000000000008</v>
      </c>
      <c r="J33" s="203">
        <v>29.36</v>
      </c>
      <c r="K33" s="203">
        <v>86.02</v>
      </c>
      <c r="L33" s="203">
        <v>0.28000000000000003</v>
      </c>
      <c r="M33" s="203">
        <v>0.96</v>
      </c>
      <c r="N33" s="203">
        <v>1.56</v>
      </c>
      <c r="O33" s="203">
        <v>2.2000000000000002</v>
      </c>
      <c r="P33" s="203">
        <v>0.82</v>
      </c>
      <c r="Q33" s="203">
        <v>0.27</v>
      </c>
      <c r="R33" s="203">
        <v>0.56000000000000005</v>
      </c>
      <c r="S33" s="203">
        <v>0</v>
      </c>
      <c r="T33" s="203">
        <v>0</v>
      </c>
      <c r="U33" s="203">
        <v>1.82</v>
      </c>
      <c r="V33" s="203">
        <v>0</v>
      </c>
      <c r="W33" s="203">
        <v>0.59</v>
      </c>
      <c r="X33" s="203">
        <v>1.95</v>
      </c>
      <c r="Y33" s="203">
        <v>0</v>
      </c>
      <c r="Z33" s="203">
        <v>3.66</v>
      </c>
      <c r="AA33" s="203">
        <v>0</v>
      </c>
      <c r="AB33" s="203">
        <v>0</v>
      </c>
      <c r="AC33" s="203">
        <v>18.18</v>
      </c>
      <c r="AD33" s="203">
        <v>0</v>
      </c>
      <c r="AE33" s="203">
        <v>0</v>
      </c>
      <c r="AF33" s="203">
        <v>0</v>
      </c>
      <c r="AG33" s="203">
        <v>-0.15</v>
      </c>
      <c r="AH33" s="203">
        <v>0</v>
      </c>
      <c r="AI33" s="203">
        <v>49.48</v>
      </c>
      <c r="AJ33" s="203">
        <v>0</v>
      </c>
      <c r="AK33" s="203">
        <v>15.85</v>
      </c>
      <c r="AL33" s="203">
        <v>0</v>
      </c>
      <c r="AM33" s="203">
        <v>0</v>
      </c>
      <c r="AN33" s="203">
        <v>0</v>
      </c>
      <c r="AO33" s="203">
        <v>124.51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18.309999999999999</v>
      </c>
      <c r="E34" s="203">
        <v>0</v>
      </c>
      <c r="F34" s="203">
        <v>0</v>
      </c>
      <c r="G34" s="203">
        <v>30.29</v>
      </c>
      <c r="H34" s="203">
        <v>0</v>
      </c>
      <c r="I34" s="203">
        <v>9.6300000000000008</v>
      </c>
      <c r="J34" s="203">
        <v>29.36</v>
      </c>
      <c r="K34" s="203">
        <v>61.77</v>
      </c>
      <c r="L34" s="203">
        <v>0.28000000000000003</v>
      </c>
      <c r="M34" s="203">
        <v>0.96</v>
      </c>
      <c r="N34" s="203">
        <v>1.56</v>
      </c>
      <c r="O34" s="203">
        <v>2.2000000000000002</v>
      </c>
      <c r="P34" s="203">
        <v>0.82</v>
      </c>
      <c r="Q34" s="203">
        <v>0.27</v>
      </c>
      <c r="R34" s="203">
        <v>0.56000000000000005</v>
      </c>
      <c r="S34" s="203">
        <v>0</v>
      </c>
      <c r="T34" s="203">
        <v>0</v>
      </c>
      <c r="U34" s="203">
        <v>1.82</v>
      </c>
      <c r="V34" s="203">
        <v>0</v>
      </c>
      <c r="W34" s="203">
        <v>0.59</v>
      </c>
      <c r="X34" s="203">
        <v>1.95</v>
      </c>
      <c r="Y34" s="203">
        <v>0</v>
      </c>
      <c r="Z34" s="203">
        <v>3.66</v>
      </c>
      <c r="AA34" s="203">
        <v>0</v>
      </c>
      <c r="AB34" s="203">
        <v>0</v>
      </c>
      <c r="AC34" s="203">
        <v>17.739999999999998</v>
      </c>
      <c r="AD34" s="203">
        <v>0</v>
      </c>
      <c r="AE34" s="203">
        <v>0</v>
      </c>
      <c r="AF34" s="203">
        <v>0</v>
      </c>
      <c r="AG34" s="203">
        <v>-0.15</v>
      </c>
      <c r="AH34" s="203">
        <v>0</v>
      </c>
      <c r="AI34" s="203">
        <v>49.48</v>
      </c>
      <c r="AJ34" s="203">
        <v>0</v>
      </c>
      <c r="AK34" s="203">
        <v>15.85</v>
      </c>
      <c r="AL34" s="203">
        <v>0</v>
      </c>
      <c r="AM34" s="203">
        <v>0</v>
      </c>
      <c r="AN34" s="203">
        <v>0</v>
      </c>
      <c r="AO34" s="203">
        <v>124.51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18.309999999999999</v>
      </c>
      <c r="E35" s="203">
        <v>0</v>
      </c>
      <c r="F35" s="203">
        <v>0</v>
      </c>
      <c r="G35" s="203">
        <v>30.2</v>
      </c>
      <c r="H35" s="203">
        <v>0</v>
      </c>
      <c r="I35" s="203">
        <v>9.6300000000000008</v>
      </c>
      <c r="J35" s="203">
        <v>29.36</v>
      </c>
      <c r="K35" s="203">
        <v>85.58</v>
      </c>
      <c r="L35" s="203">
        <v>0.28000000000000003</v>
      </c>
      <c r="M35" s="203">
        <v>0.96</v>
      </c>
      <c r="N35" s="203">
        <v>1.56</v>
      </c>
      <c r="O35" s="203">
        <v>2.2000000000000002</v>
      </c>
      <c r="P35" s="203">
        <v>0.82</v>
      </c>
      <c r="Q35" s="203">
        <v>0.27</v>
      </c>
      <c r="R35" s="203">
        <v>0.56000000000000005</v>
      </c>
      <c r="S35" s="203">
        <v>0</v>
      </c>
      <c r="T35" s="203">
        <v>0</v>
      </c>
      <c r="U35" s="203">
        <v>1.82</v>
      </c>
      <c r="V35" s="203">
        <v>0</v>
      </c>
      <c r="W35" s="203">
        <v>0.59</v>
      </c>
      <c r="X35" s="203">
        <v>1.95</v>
      </c>
      <c r="Y35" s="203">
        <v>0</v>
      </c>
      <c r="Z35" s="203">
        <v>3.66</v>
      </c>
      <c r="AA35" s="203">
        <v>0</v>
      </c>
      <c r="AB35" s="203">
        <v>0</v>
      </c>
      <c r="AC35" s="203">
        <v>17.739999999999998</v>
      </c>
      <c r="AD35" s="203">
        <v>0</v>
      </c>
      <c r="AE35" s="203">
        <v>0</v>
      </c>
      <c r="AF35" s="203">
        <v>0</v>
      </c>
      <c r="AG35" s="203">
        <v>-0.15</v>
      </c>
      <c r="AH35" s="203">
        <v>0</v>
      </c>
      <c r="AI35" s="203">
        <v>49.48</v>
      </c>
      <c r="AJ35" s="203">
        <v>0</v>
      </c>
      <c r="AK35" s="203">
        <v>15.85</v>
      </c>
      <c r="AL35" s="203">
        <v>0</v>
      </c>
      <c r="AM35" s="203">
        <v>0</v>
      </c>
      <c r="AN35" s="203">
        <v>0</v>
      </c>
      <c r="AO35" s="203">
        <v>124.51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18.309999999999999</v>
      </c>
      <c r="E36" s="203">
        <v>0</v>
      </c>
      <c r="F36" s="203">
        <v>0</v>
      </c>
      <c r="G36" s="203">
        <v>30.2</v>
      </c>
      <c r="H36" s="203">
        <v>0</v>
      </c>
      <c r="I36" s="203">
        <v>9.6300000000000008</v>
      </c>
      <c r="J36" s="203">
        <v>29.36</v>
      </c>
      <c r="K36" s="203">
        <v>118.02</v>
      </c>
      <c r="L36" s="203">
        <v>0.28000000000000003</v>
      </c>
      <c r="M36" s="203">
        <v>0.96</v>
      </c>
      <c r="N36" s="203">
        <v>1.56</v>
      </c>
      <c r="O36" s="203">
        <v>2.2000000000000002</v>
      </c>
      <c r="P36" s="203">
        <v>0.82</v>
      </c>
      <c r="Q36" s="203">
        <v>0.27</v>
      </c>
      <c r="R36" s="203">
        <v>0.56000000000000005</v>
      </c>
      <c r="S36" s="203">
        <v>0</v>
      </c>
      <c r="T36" s="203">
        <v>0</v>
      </c>
      <c r="U36" s="203">
        <v>1.82</v>
      </c>
      <c r="V36" s="203">
        <v>0</v>
      </c>
      <c r="W36" s="203">
        <v>0.59</v>
      </c>
      <c r="X36" s="203">
        <v>1.95</v>
      </c>
      <c r="Y36" s="203">
        <v>0</v>
      </c>
      <c r="Z36" s="203">
        <v>3.66</v>
      </c>
      <c r="AA36" s="203">
        <v>0</v>
      </c>
      <c r="AB36" s="203">
        <v>0</v>
      </c>
      <c r="AC36" s="203">
        <v>17.739999999999998</v>
      </c>
      <c r="AD36" s="203">
        <v>0</v>
      </c>
      <c r="AE36" s="203">
        <v>0</v>
      </c>
      <c r="AF36" s="203">
        <v>0</v>
      </c>
      <c r="AG36" s="203">
        <v>-0.15</v>
      </c>
      <c r="AH36" s="203">
        <v>0</v>
      </c>
      <c r="AI36" s="203">
        <v>49.48</v>
      </c>
      <c r="AJ36" s="203">
        <v>0</v>
      </c>
      <c r="AK36" s="203">
        <v>15.85</v>
      </c>
      <c r="AL36" s="203">
        <v>0</v>
      </c>
      <c r="AM36" s="203">
        <v>0</v>
      </c>
      <c r="AN36" s="203">
        <v>0</v>
      </c>
      <c r="AO36" s="203">
        <v>124.51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18.309999999999999</v>
      </c>
      <c r="E37" s="203">
        <v>0</v>
      </c>
      <c r="F37" s="203">
        <v>0</v>
      </c>
      <c r="G37" s="203">
        <v>30.2</v>
      </c>
      <c r="H37" s="203">
        <v>0</v>
      </c>
      <c r="I37" s="203">
        <v>9.6300000000000008</v>
      </c>
      <c r="J37" s="203">
        <v>29.36</v>
      </c>
      <c r="K37" s="203">
        <v>118.02</v>
      </c>
      <c r="L37" s="203">
        <v>0.28000000000000003</v>
      </c>
      <c r="M37" s="203">
        <v>0.96</v>
      </c>
      <c r="N37" s="203">
        <v>1.56</v>
      </c>
      <c r="O37" s="203">
        <v>2.2000000000000002</v>
      </c>
      <c r="P37" s="203">
        <v>0.82</v>
      </c>
      <c r="Q37" s="203">
        <v>0.27</v>
      </c>
      <c r="R37" s="203">
        <v>0.56000000000000005</v>
      </c>
      <c r="S37" s="203">
        <v>0</v>
      </c>
      <c r="T37" s="203">
        <v>0</v>
      </c>
      <c r="U37" s="203">
        <v>1.82</v>
      </c>
      <c r="V37" s="203">
        <v>0</v>
      </c>
      <c r="W37" s="203">
        <v>0.59</v>
      </c>
      <c r="X37" s="203">
        <v>1.95</v>
      </c>
      <c r="Y37" s="203">
        <v>0</v>
      </c>
      <c r="Z37" s="203">
        <v>3.66</v>
      </c>
      <c r="AA37" s="203">
        <v>0</v>
      </c>
      <c r="AB37" s="203">
        <v>0</v>
      </c>
      <c r="AC37" s="203">
        <v>18.18</v>
      </c>
      <c r="AD37" s="203">
        <v>0</v>
      </c>
      <c r="AE37" s="203">
        <v>0</v>
      </c>
      <c r="AF37" s="203">
        <v>0</v>
      </c>
      <c r="AG37" s="203">
        <v>-0.15</v>
      </c>
      <c r="AH37" s="203">
        <v>0</v>
      </c>
      <c r="AI37" s="203">
        <v>49.48</v>
      </c>
      <c r="AJ37" s="203">
        <v>0</v>
      </c>
      <c r="AK37" s="203">
        <v>15.85</v>
      </c>
      <c r="AL37" s="203">
        <v>0</v>
      </c>
      <c r="AM37" s="203">
        <v>0</v>
      </c>
      <c r="AN37" s="203">
        <v>0</v>
      </c>
      <c r="AO37" s="203">
        <v>124.51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18.309999999999999</v>
      </c>
      <c r="E38" s="203">
        <v>0</v>
      </c>
      <c r="F38" s="203">
        <v>0</v>
      </c>
      <c r="G38" s="203">
        <v>30.2</v>
      </c>
      <c r="H38" s="203">
        <v>0</v>
      </c>
      <c r="I38" s="203">
        <v>9.6300000000000008</v>
      </c>
      <c r="J38" s="203">
        <v>29.36</v>
      </c>
      <c r="K38" s="203">
        <v>118.02</v>
      </c>
      <c r="L38" s="203">
        <v>0.28000000000000003</v>
      </c>
      <c r="M38" s="203">
        <v>0.96</v>
      </c>
      <c r="N38" s="203">
        <v>1.56</v>
      </c>
      <c r="O38" s="203">
        <v>2.2000000000000002</v>
      </c>
      <c r="P38" s="203">
        <v>0.82</v>
      </c>
      <c r="Q38" s="203">
        <v>0.27</v>
      </c>
      <c r="R38" s="203">
        <v>0.56000000000000005</v>
      </c>
      <c r="S38" s="203">
        <v>0</v>
      </c>
      <c r="T38" s="203">
        <v>0</v>
      </c>
      <c r="U38" s="203">
        <v>1.82</v>
      </c>
      <c r="V38" s="203">
        <v>0</v>
      </c>
      <c r="W38" s="203">
        <v>0.59</v>
      </c>
      <c r="X38" s="203">
        <v>1.95</v>
      </c>
      <c r="Y38" s="203">
        <v>0</v>
      </c>
      <c r="Z38" s="203">
        <v>3.66</v>
      </c>
      <c r="AA38" s="203">
        <v>0</v>
      </c>
      <c r="AB38" s="203">
        <v>0</v>
      </c>
      <c r="AC38" s="203">
        <v>18.18</v>
      </c>
      <c r="AD38" s="203">
        <v>0</v>
      </c>
      <c r="AE38" s="203">
        <v>0</v>
      </c>
      <c r="AF38" s="203">
        <v>0</v>
      </c>
      <c r="AG38" s="203">
        <v>-0.15</v>
      </c>
      <c r="AH38" s="203">
        <v>0</v>
      </c>
      <c r="AI38" s="203">
        <v>49.48</v>
      </c>
      <c r="AJ38" s="203">
        <v>0</v>
      </c>
      <c r="AK38" s="203">
        <v>15.85</v>
      </c>
      <c r="AL38" s="203">
        <v>0</v>
      </c>
      <c r="AM38" s="203">
        <v>0</v>
      </c>
      <c r="AN38" s="203">
        <v>0</v>
      </c>
      <c r="AO38" s="203">
        <v>124.51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18.309999999999999</v>
      </c>
      <c r="E39" s="203">
        <v>0</v>
      </c>
      <c r="F39" s="203">
        <v>0</v>
      </c>
      <c r="G39" s="203">
        <v>30.2</v>
      </c>
      <c r="H39" s="203">
        <v>0</v>
      </c>
      <c r="I39" s="203">
        <v>9.6300000000000008</v>
      </c>
      <c r="J39" s="203">
        <v>29.36</v>
      </c>
      <c r="K39" s="203">
        <v>118.02</v>
      </c>
      <c r="L39" s="203">
        <v>0.28000000000000003</v>
      </c>
      <c r="M39" s="203">
        <v>0.96</v>
      </c>
      <c r="N39" s="203">
        <v>1.56</v>
      </c>
      <c r="O39" s="203">
        <v>2.2000000000000002</v>
      </c>
      <c r="P39" s="203">
        <v>0.82</v>
      </c>
      <c r="Q39" s="203">
        <v>0.27</v>
      </c>
      <c r="R39" s="203">
        <v>0.56000000000000005</v>
      </c>
      <c r="S39" s="203">
        <v>0</v>
      </c>
      <c r="T39" s="203">
        <v>0</v>
      </c>
      <c r="U39" s="203">
        <v>1.82</v>
      </c>
      <c r="V39" s="203">
        <v>0</v>
      </c>
      <c r="W39" s="203">
        <v>0.59</v>
      </c>
      <c r="X39" s="203">
        <v>1.95</v>
      </c>
      <c r="Y39" s="203">
        <v>0</v>
      </c>
      <c r="Z39" s="203">
        <v>3.66</v>
      </c>
      <c r="AA39" s="203">
        <v>0</v>
      </c>
      <c r="AB39" s="203">
        <v>0</v>
      </c>
      <c r="AC39" s="203">
        <v>18.62</v>
      </c>
      <c r="AD39" s="203">
        <v>0</v>
      </c>
      <c r="AE39" s="203">
        <v>0</v>
      </c>
      <c r="AF39" s="203">
        <v>0</v>
      </c>
      <c r="AG39" s="203">
        <v>-0.15</v>
      </c>
      <c r="AH39" s="203">
        <v>0</v>
      </c>
      <c r="AI39" s="203">
        <v>49.48</v>
      </c>
      <c r="AJ39" s="203">
        <v>0</v>
      </c>
      <c r="AK39" s="203">
        <v>15.82</v>
      </c>
      <c r="AL39" s="203">
        <v>0</v>
      </c>
      <c r="AM39" s="203">
        <v>0</v>
      </c>
      <c r="AN39" s="203">
        <v>0</v>
      </c>
      <c r="AO39" s="203">
        <v>122.57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18.309999999999999</v>
      </c>
      <c r="E40" s="203">
        <v>0</v>
      </c>
      <c r="F40" s="203">
        <v>0</v>
      </c>
      <c r="G40" s="203">
        <v>30.2</v>
      </c>
      <c r="H40" s="203">
        <v>0</v>
      </c>
      <c r="I40" s="203">
        <v>9.6300000000000008</v>
      </c>
      <c r="J40" s="203">
        <v>29.36</v>
      </c>
      <c r="K40" s="203">
        <v>118.02</v>
      </c>
      <c r="L40" s="203">
        <v>0.28000000000000003</v>
      </c>
      <c r="M40" s="203">
        <v>0.96</v>
      </c>
      <c r="N40" s="203">
        <v>1.56</v>
      </c>
      <c r="O40" s="203">
        <v>2.2000000000000002</v>
      </c>
      <c r="P40" s="203">
        <v>0.82</v>
      </c>
      <c r="Q40" s="203">
        <v>0.27</v>
      </c>
      <c r="R40" s="203">
        <v>0.56000000000000005</v>
      </c>
      <c r="S40" s="203">
        <v>0</v>
      </c>
      <c r="T40" s="203">
        <v>0</v>
      </c>
      <c r="U40" s="203">
        <v>1.82</v>
      </c>
      <c r="V40" s="203">
        <v>0</v>
      </c>
      <c r="W40" s="203">
        <v>0.59</v>
      </c>
      <c r="X40" s="203">
        <v>1.95</v>
      </c>
      <c r="Y40" s="203">
        <v>0</v>
      </c>
      <c r="Z40" s="203">
        <v>3.66</v>
      </c>
      <c r="AA40" s="203">
        <v>0</v>
      </c>
      <c r="AB40" s="203">
        <v>0</v>
      </c>
      <c r="AC40" s="203">
        <v>18.62</v>
      </c>
      <c r="AD40" s="203">
        <v>0</v>
      </c>
      <c r="AE40" s="203">
        <v>0</v>
      </c>
      <c r="AF40" s="203">
        <v>0</v>
      </c>
      <c r="AG40" s="203">
        <v>-0.15</v>
      </c>
      <c r="AH40" s="203">
        <v>0</v>
      </c>
      <c r="AI40" s="203">
        <v>49.48</v>
      </c>
      <c r="AJ40" s="203">
        <v>0</v>
      </c>
      <c r="AK40" s="203">
        <v>15.82</v>
      </c>
      <c r="AL40" s="203">
        <v>0</v>
      </c>
      <c r="AM40" s="203">
        <v>0</v>
      </c>
      <c r="AN40" s="203">
        <v>0</v>
      </c>
      <c r="AO40" s="203">
        <v>122.57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18.309999999999999</v>
      </c>
      <c r="E41" s="203">
        <v>0</v>
      </c>
      <c r="F41" s="203">
        <v>0</v>
      </c>
      <c r="G41" s="203">
        <v>30.2</v>
      </c>
      <c r="H41" s="203">
        <v>0</v>
      </c>
      <c r="I41" s="203">
        <v>9.6300000000000008</v>
      </c>
      <c r="J41" s="203">
        <v>29.36</v>
      </c>
      <c r="K41" s="203">
        <v>118.02</v>
      </c>
      <c r="L41" s="203">
        <v>0.28000000000000003</v>
      </c>
      <c r="M41" s="203">
        <v>0.96</v>
      </c>
      <c r="N41" s="203">
        <v>1.56</v>
      </c>
      <c r="O41" s="203">
        <v>2.2000000000000002</v>
      </c>
      <c r="P41" s="203">
        <v>0.82</v>
      </c>
      <c r="Q41" s="203">
        <v>0.27</v>
      </c>
      <c r="R41" s="203">
        <v>0.56000000000000005</v>
      </c>
      <c r="S41" s="203">
        <v>0</v>
      </c>
      <c r="T41" s="203">
        <v>0</v>
      </c>
      <c r="U41" s="203">
        <v>1.82</v>
      </c>
      <c r="V41" s="203">
        <v>0</v>
      </c>
      <c r="W41" s="203">
        <v>0.59</v>
      </c>
      <c r="X41" s="203">
        <v>1.95</v>
      </c>
      <c r="Y41" s="203">
        <v>0</v>
      </c>
      <c r="Z41" s="203">
        <v>3.66</v>
      </c>
      <c r="AA41" s="203">
        <v>0</v>
      </c>
      <c r="AB41" s="203">
        <v>0</v>
      </c>
      <c r="AC41" s="203">
        <v>18.62</v>
      </c>
      <c r="AD41" s="203">
        <v>0</v>
      </c>
      <c r="AE41" s="203">
        <v>0</v>
      </c>
      <c r="AF41" s="203">
        <v>0</v>
      </c>
      <c r="AG41" s="203">
        <v>-0.15</v>
      </c>
      <c r="AH41" s="203">
        <v>5.66</v>
      </c>
      <c r="AI41" s="203">
        <v>49.48</v>
      </c>
      <c r="AJ41" s="203">
        <v>0</v>
      </c>
      <c r="AK41" s="203">
        <v>15.82</v>
      </c>
      <c r="AL41" s="203">
        <v>0</v>
      </c>
      <c r="AM41" s="203">
        <v>0</v>
      </c>
      <c r="AN41" s="203">
        <v>0</v>
      </c>
      <c r="AO41" s="203">
        <v>122.57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18.309999999999999</v>
      </c>
      <c r="E42" s="203">
        <v>0</v>
      </c>
      <c r="F42" s="203">
        <v>0</v>
      </c>
      <c r="G42" s="203">
        <v>30.2</v>
      </c>
      <c r="H42" s="203">
        <v>0</v>
      </c>
      <c r="I42" s="203">
        <v>9.6300000000000008</v>
      </c>
      <c r="J42" s="203">
        <v>29.36</v>
      </c>
      <c r="K42" s="203">
        <v>118.02</v>
      </c>
      <c r="L42" s="203">
        <v>0.28000000000000003</v>
      </c>
      <c r="M42" s="203">
        <v>0.96</v>
      </c>
      <c r="N42" s="203">
        <v>1.56</v>
      </c>
      <c r="O42" s="203">
        <v>2.2000000000000002</v>
      </c>
      <c r="P42" s="203">
        <v>0.82</v>
      </c>
      <c r="Q42" s="203">
        <v>0.27</v>
      </c>
      <c r="R42" s="203">
        <v>0.56000000000000005</v>
      </c>
      <c r="S42" s="203">
        <v>0</v>
      </c>
      <c r="T42" s="203">
        <v>0</v>
      </c>
      <c r="U42" s="203">
        <v>1.82</v>
      </c>
      <c r="V42" s="203">
        <v>0</v>
      </c>
      <c r="W42" s="203">
        <v>0.59</v>
      </c>
      <c r="X42" s="203">
        <v>1.95</v>
      </c>
      <c r="Y42" s="203">
        <v>0</v>
      </c>
      <c r="Z42" s="203">
        <v>3.66</v>
      </c>
      <c r="AA42" s="203">
        <v>0</v>
      </c>
      <c r="AB42" s="203">
        <v>0</v>
      </c>
      <c r="AC42" s="203">
        <v>18.62</v>
      </c>
      <c r="AD42" s="203">
        <v>0</v>
      </c>
      <c r="AE42" s="203">
        <v>0</v>
      </c>
      <c r="AF42" s="203">
        <v>0</v>
      </c>
      <c r="AG42" s="203">
        <v>-0.15</v>
      </c>
      <c r="AH42" s="203">
        <v>5.66</v>
      </c>
      <c r="AI42" s="203">
        <v>50.34</v>
      </c>
      <c r="AJ42" s="203">
        <v>0</v>
      </c>
      <c r="AK42" s="203">
        <v>15.82</v>
      </c>
      <c r="AL42" s="203">
        <v>0</v>
      </c>
      <c r="AM42" s="203">
        <v>0</v>
      </c>
      <c r="AN42" s="203">
        <v>0</v>
      </c>
      <c r="AO42" s="203">
        <v>122.57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18.22</v>
      </c>
      <c r="E43" s="203">
        <v>0</v>
      </c>
      <c r="F43" s="203">
        <v>0</v>
      </c>
      <c r="G43" s="203">
        <v>30.2</v>
      </c>
      <c r="H43" s="203">
        <v>0</v>
      </c>
      <c r="I43" s="203">
        <v>9.6300000000000008</v>
      </c>
      <c r="J43" s="203">
        <v>29.36</v>
      </c>
      <c r="K43" s="203">
        <v>118.02</v>
      </c>
      <c r="L43" s="203">
        <v>0.28000000000000003</v>
      </c>
      <c r="M43" s="203">
        <v>0.96</v>
      </c>
      <c r="N43" s="203">
        <v>1.56</v>
      </c>
      <c r="O43" s="203">
        <v>2.2000000000000002</v>
      </c>
      <c r="P43" s="203">
        <v>0.82</v>
      </c>
      <c r="Q43" s="203">
        <v>0.27</v>
      </c>
      <c r="R43" s="203">
        <v>0.56000000000000005</v>
      </c>
      <c r="S43" s="203">
        <v>0</v>
      </c>
      <c r="T43" s="203">
        <v>0</v>
      </c>
      <c r="U43" s="203">
        <v>1.82</v>
      </c>
      <c r="V43" s="203">
        <v>0</v>
      </c>
      <c r="W43" s="203">
        <v>0.59</v>
      </c>
      <c r="X43" s="203">
        <v>1.95</v>
      </c>
      <c r="Y43" s="203">
        <v>0</v>
      </c>
      <c r="Z43" s="203">
        <v>3.66</v>
      </c>
      <c r="AA43" s="203">
        <v>0</v>
      </c>
      <c r="AB43" s="203">
        <v>0</v>
      </c>
      <c r="AC43" s="203">
        <v>19.21</v>
      </c>
      <c r="AD43" s="203">
        <v>0</v>
      </c>
      <c r="AE43" s="203">
        <v>0</v>
      </c>
      <c r="AF43" s="203">
        <v>0</v>
      </c>
      <c r="AG43" s="203">
        <v>-0.15</v>
      </c>
      <c r="AH43" s="203">
        <v>11.32</v>
      </c>
      <c r="AI43" s="203">
        <v>50.34</v>
      </c>
      <c r="AJ43" s="203">
        <v>0</v>
      </c>
      <c r="AK43" s="203">
        <v>15.82</v>
      </c>
      <c r="AL43" s="203">
        <v>0</v>
      </c>
      <c r="AM43" s="203">
        <v>0</v>
      </c>
      <c r="AN43" s="203">
        <v>0</v>
      </c>
      <c r="AO43" s="203">
        <v>122.57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18.22</v>
      </c>
      <c r="E44" s="203">
        <v>0</v>
      </c>
      <c r="F44" s="203">
        <v>0</v>
      </c>
      <c r="G44" s="203">
        <v>30.2</v>
      </c>
      <c r="H44" s="203">
        <v>0</v>
      </c>
      <c r="I44" s="203">
        <v>9.6300000000000008</v>
      </c>
      <c r="J44" s="203">
        <v>29.36</v>
      </c>
      <c r="K44" s="203">
        <v>118.02</v>
      </c>
      <c r="L44" s="203">
        <v>0.28000000000000003</v>
      </c>
      <c r="M44" s="203">
        <v>0.96</v>
      </c>
      <c r="N44" s="203">
        <v>1.56</v>
      </c>
      <c r="O44" s="203">
        <v>2.2000000000000002</v>
      </c>
      <c r="P44" s="203">
        <v>0.82</v>
      </c>
      <c r="Q44" s="203">
        <v>0.27</v>
      </c>
      <c r="R44" s="203">
        <v>0.56000000000000005</v>
      </c>
      <c r="S44" s="203">
        <v>0</v>
      </c>
      <c r="T44" s="203">
        <v>0</v>
      </c>
      <c r="U44" s="203">
        <v>1.82</v>
      </c>
      <c r="V44" s="203">
        <v>0</v>
      </c>
      <c r="W44" s="203">
        <v>0.59</v>
      </c>
      <c r="X44" s="203">
        <v>1.95</v>
      </c>
      <c r="Y44" s="203">
        <v>0</v>
      </c>
      <c r="Z44" s="203">
        <v>3.66</v>
      </c>
      <c r="AA44" s="203">
        <v>0</v>
      </c>
      <c r="AB44" s="203">
        <v>0</v>
      </c>
      <c r="AC44" s="203">
        <v>19.21</v>
      </c>
      <c r="AD44" s="203">
        <v>0</v>
      </c>
      <c r="AE44" s="203">
        <v>0</v>
      </c>
      <c r="AF44" s="203">
        <v>0</v>
      </c>
      <c r="AG44" s="203">
        <v>-0.15</v>
      </c>
      <c r="AH44" s="203">
        <v>11.32</v>
      </c>
      <c r="AI44" s="203">
        <v>50.34</v>
      </c>
      <c r="AJ44" s="203">
        <v>0</v>
      </c>
      <c r="AK44" s="203">
        <v>15.82</v>
      </c>
      <c r="AL44" s="203">
        <v>0</v>
      </c>
      <c r="AM44" s="203">
        <v>0</v>
      </c>
      <c r="AN44" s="203">
        <v>0</v>
      </c>
      <c r="AO44" s="203">
        <v>122.57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18.22</v>
      </c>
      <c r="E45" s="203">
        <v>0</v>
      </c>
      <c r="F45" s="203">
        <v>0</v>
      </c>
      <c r="G45" s="203">
        <v>30.2</v>
      </c>
      <c r="H45" s="203">
        <v>0</v>
      </c>
      <c r="I45" s="203">
        <v>9.6300000000000008</v>
      </c>
      <c r="J45" s="203">
        <v>29.36</v>
      </c>
      <c r="K45" s="203">
        <v>118.02</v>
      </c>
      <c r="L45" s="203">
        <v>0.28000000000000003</v>
      </c>
      <c r="M45" s="203">
        <v>0.96</v>
      </c>
      <c r="N45" s="203">
        <v>1.56</v>
      </c>
      <c r="O45" s="203">
        <v>2.2000000000000002</v>
      </c>
      <c r="P45" s="203">
        <v>0.82</v>
      </c>
      <c r="Q45" s="203">
        <v>0.27</v>
      </c>
      <c r="R45" s="203">
        <v>0.56000000000000005</v>
      </c>
      <c r="S45" s="203">
        <v>0</v>
      </c>
      <c r="T45" s="203">
        <v>0</v>
      </c>
      <c r="U45" s="203">
        <v>1.82</v>
      </c>
      <c r="V45" s="203">
        <v>0</v>
      </c>
      <c r="W45" s="203">
        <v>0.59</v>
      </c>
      <c r="X45" s="203">
        <v>1.95</v>
      </c>
      <c r="Y45" s="203">
        <v>0</v>
      </c>
      <c r="Z45" s="203">
        <v>3.66</v>
      </c>
      <c r="AA45" s="203">
        <v>0</v>
      </c>
      <c r="AB45" s="203">
        <v>0</v>
      </c>
      <c r="AC45" s="203">
        <v>19.21</v>
      </c>
      <c r="AD45" s="203">
        <v>0</v>
      </c>
      <c r="AE45" s="203">
        <v>0</v>
      </c>
      <c r="AF45" s="203">
        <v>0</v>
      </c>
      <c r="AG45" s="203">
        <v>-0.15</v>
      </c>
      <c r="AH45" s="203">
        <v>16.97</v>
      </c>
      <c r="AI45" s="203">
        <v>50.34</v>
      </c>
      <c r="AJ45" s="203">
        <v>0</v>
      </c>
      <c r="AK45" s="203">
        <v>15.82</v>
      </c>
      <c r="AL45" s="203">
        <v>0</v>
      </c>
      <c r="AM45" s="203">
        <v>0</v>
      </c>
      <c r="AN45" s="203">
        <v>0</v>
      </c>
      <c r="AO45" s="203">
        <v>122.57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18.22</v>
      </c>
      <c r="E46" s="203">
        <v>0</v>
      </c>
      <c r="F46" s="203">
        <v>0</v>
      </c>
      <c r="G46" s="203">
        <v>30.2</v>
      </c>
      <c r="H46" s="203">
        <v>0</v>
      </c>
      <c r="I46" s="203">
        <v>9.6300000000000008</v>
      </c>
      <c r="J46" s="203">
        <v>29.36</v>
      </c>
      <c r="K46" s="203">
        <v>118.02</v>
      </c>
      <c r="L46" s="203">
        <v>0.28000000000000003</v>
      </c>
      <c r="M46" s="203">
        <v>0.96</v>
      </c>
      <c r="N46" s="203">
        <v>1.56</v>
      </c>
      <c r="O46" s="203">
        <v>2.2000000000000002</v>
      </c>
      <c r="P46" s="203">
        <v>0.82</v>
      </c>
      <c r="Q46" s="203">
        <v>0.27</v>
      </c>
      <c r="R46" s="203">
        <v>0.56000000000000005</v>
      </c>
      <c r="S46" s="203">
        <v>0</v>
      </c>
      <c r="T46" s="203">
        <v>0</v>
      </c>
      <c r="U46" s="203">
        <v>1.82</v>
      </c>
      <c r="V46" s="203">
        <v>0</v>
      </c>
      <c r="W46" s="203">
        <v>0.59</v>
      </c>
      <c r="X46" s="203">
        <v>1.95</v>
      </c>
      <c r="Y46" s="203">
        <v>0</v>
      </c>
      <c r="Z46" s="203">
        <v>3.66</v>
      </c>
      <c r="AA46" s="203">
        <v>0</v>
      </c>
      <c r="AB46" s="203">
        <v>0</v>
      </c>
      <c r="AC46" s="203">
        <v>19.21</v>
      </c>
      <c r="AD46" s="203">
        <v>0</v>
      </c>
      <c r="AE46" s="203">
        <v>0</v>
      </c>
      <c r="AF46" s="203">
        <v>0</v>
      </c>
      <c r="AG46" s="203">
        <v>-0.15</v>
      </c>
      <c r="AH46" s="203">
        <v>22.63</v>
      </c>
      <c r="AI46" s="203">
        <v>50.34</v>
      </c>
      <c r="AJ46" s="203">
        <v>0</v>
      </c>
      <c r="AK46" s="203">
        <v>15.82</v>
      </c>
      <c r="AL46" s="203">
        <v>0</v>
      </c>
      <c r="AM46" s="203">
        <v>0</v>
      </c>
      <c r="AN46" s="203">
        <v>0</v>
      </c>
      <c r="AO46" s="203">
        <v>122.57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18.22</v>
      </c>
      <c r="E47" s="203">
        <v>0</v>
      </c>
      <c r="F47" s="203">
        <v>0</v>
      </c>
      <c r="G47" s="203">
        <v>30.2</v>
      </c>
      <c r="H47" s="203">
        <v>0</v>
      </c>
      <c r="I47" s="203">
        <v>9.6300000000000008</v>
      </c>
      <c r="J47" s="203">
        <v>29.36</v>
      </c>
      <c r="K47" s="203">
        <v>118.02</v>
      </c>
      <c r="L47" s="203">
        <v>0.28000000000000003</v>
      </c>
      <c r="M47" s="203">
        <v>0.96</v>
      </c>
      <c r="N47" s="203">
        <v>1.56</v>
      </c>
      <c r="O47" s="203">
        <v>2.2000000000000002</v>
      </c>
      <c r="P47" s="203">
        <v>0.82</v>
      </c>
      <c r="Q47" s="203">
        <v>0.27</v>
      </c>
      <c r="R47" s="203">
        <v>0.56000000000000005</v>
      </c>
      <c r="S47" s="203">
        <v>0</v>
      </c>
      <c r="T47" s="203">
        <v>0</v>
      </c>
      <c r="U47" s="203">
        <v>1.82</v>
      </c>
      <c r="V47" s="203">
        <v>0</v>
      </c>
      <c r="W47" s="203">
        <v>0.59</v>
      </c>
      <c r="X47" s="203">
        <v>1.95</v>
      </c>
      <c r="Y47" s="203">
        <v>0</v>
      </c>
      <c r="Z47" s="203">
        <v>3.66</v>
      </c>
      <c r="AA47" s="203">
        <v>0</v>
      </c>
      <c r="AB47" s="203">
        <v>0</v>
      </c>
      <c r="AC47" s="203">
        <v>19.61</v>
      </c>
      <c r="AD47" s="203">
        <v>0</v>
      </c>
      <c r="AE47" s="203">
        <v>0</v>
      </c>
      <c r="AF47" s="203">
        <v>0</v>
      </c>
      <c r="AG47" s="203">
        <v>-0.15</v>
      </c>
      <c r="AH47" s="203">
        <v>22.63</v>
      </c>
      <c r="AI47" s="203">
        <v>50.34</v>
      </c>
      <c r="AJ47" s="203">
        <v>0</v>
      </c>
      <c r="AK47" s="203">
        <v>15.82</v>
      </c>
      <c r="AL47" s="203">
        <v>0</v>
      </c>
      <c r="AM47" s="203">
        <v>0</v>
      </c>
      <c r="AN47" s="203">
        <v>0</v>
      </c>
      <c r="AO47" s="203">
        <v>122.57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18.22</v>
      </c>
      <c r="E48" s="203">
        <v>0</v>
      </c>
      <c r="F48" s="203">
        <v>0</v>
      </c>
      <c r="G48" s="203">
        <v>30.2</v>
      </c>
      <c r="H48" s="203">
        <v>0</v>
      </c>
      <c r="I48" s="203">
        <v>9.6300000000000008</v>
      </c>
      <c r="J48" s="203">
        <v>29.36</v>
      </c>
      <c r="K48" s="203">
        <v>118.02</v>
      </c>
      <c r="L48" s="203">
        <v>0.28000000000000003</v>
      </c>
      <c r="M48" s="203">
        <v>0.96</v>
      </c>
      <c r="N48" s="203">
        <v>1.56</v>
      </c>
      <c r="O48" s="203">
        <v>2.2000000000000002</v>
      </c>
      <c r="P48" s="203">
        <v>0.82</v>
      </c>
      <c r="Q48" s="203">
        <v>0.27</v>
      </c>
      <c r="R48" s="203">
        <v>0.56000000000000005</v>
      </c>
      <c r="S48" s="203">
        <v>0</v>
      </c>
      <c r="T48" s="203">
        <v>0</v>
      </c>
      <c r="U48" s="203">
        <v>1.82</v>
      </c>
      <c r="V48" s="203">
        <v>0</v>
      </c>
      <c r="W48" s="203">
        <v>0.59</v>
      </c>
      <c r="X48" s="203">
        <v>1.95</v>
      </c>
      <c r="Y48" s="203">
        <v>0</v>
      </c>
      <c r="Z48" s="203">
        <v>3.66</v>
      </c>
      <c r="AA48" s="203">
        <v>0</v>
      </c>
      <c r="AB48" s="203">
        <v>0</v>
      </c>
      <c r="AC48" s="203">
        <v>19.61</v>
      </c>
      <c r="AD48" s="203">
        <v>0</v>
      </c>
      <c r="AE48" s="203">
        <v>0</v>
      </c>
      <c r="AF48" s="203">
        <v>0</v>
      </c>
      <c r="AG48" s="203">
        <v>-0.15</v>
      </c>
      <c r="AH48" s="203">
        <v>0</v>
      </c>
      <c r="AI48" s="203">
        <v>50.34</v>
      </c>
      <c r="AJ48" s="203">
        <v>0</v>
      </c>
      <c r="AK48" s="203">
        <v>15.82</v>
      </c>
      <c r="AL48" s="203">
        <v>0</v>
      </c>
      <c r="AM48" s="203">
        <v>0</v>
      </c>
      <c r="AN48" s="203">
        <v>0</v>
      </c>
      <c r="AO48" s="203">
        <v>122.57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18.22</v>
      </c>
      <c r="E49" s="203">
        <v>0</v>
      </c>
      <c r="F49" s="203">
        <v>0</v>
      </c>
      <c r="G49" s="203">
        <v>30.2</v>
      </c>
      <c r="H49" s="203">
        <v>0</v>
      </c>
      <c r="I49" s="203">
        <v>9.6300000000000008</v>
      </c>
      <c r="J49" s="203">
        <v>29.36</v>
      </c>
      <c r="K49" s="203">
        <v>118.02</v>
      </c>
      <c r="L49" s="203">
        <v>0.28000000000000003</v>
      </c>
      <c r="M49" s="203">
        <v>0.96</v>
      </c>
      <c r="N49" s="203">
        <v>1.56</v>
      </c>
      <c r="O49" s="203">
        <v>2.2000000000000002</v>
      </c>
      <c r="P49" s="203">
        <v>0.82</v>
      </c>
      <c r="Q49" s="203">
        <v>0.27</v>
      </c>
      <c r="R49" s="203">
        <v>0.56000000000000005</v>
      </c>
      <c r="S49" s="203">
        <v>0</v>
      </c>
      <c r="T49" s="203">
        <v>0</v>
      </c>
      <c r="U49" s="203">
        <v>1.82</v>
      </c>
      <c r="V49" s="203">
        <v>0</v>
      </c>
      <c r="W49" s="203">
        <v>0.59</v>
      </c>
      <c r="X49" s="203">
        <v>1.95</v>
      </c>
      <c r="Y49" s="203">
        <v>0</v>
      </c>
      <c r="Z49" s="203">
        <v>3.66</v>
      </c>
      <c r="AA49" s="203">
        <v>0</v>
      </c>
      <c r="AB49" s="203">
        <v>0</v>
      </c>
      <c r="AC49" s="203">
        <v>19.61</v>
      </c>
      <c r="AD49" s="203">
        <v>0</v>
      </c>
      <c r="AE49" s="203">
        <v>0</v>
      </c>
      <c r="AF49" s="203">
        <v>0</v>
      </c>
      <c r="AG49" s="203">
        <v>-0.15</v>
      </c>
      <c r="AH49" s="203">
        <v>0</v>
      </c>
      <c r="AI49" s="203">
        <v>51.31</v>
      </c>
      <c r="AJ49" s="203">
        <v>0</v>
      </c>
      <c r="AK49" s="203">
        <v>15.82</v>
      </c>
      <c r="AL49" s="203">
        <v>0</v>
      </c>
      <c r="AM49" s="203">
        <v>0</v>
      </c>
      <c r="AN49" s="203">
        <v>0</v>
      </c>
      <c r="AO49" s="203">
        <v>122.57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18.22</v>
      </c>
      <c r="E50" s="203">
        <v>0</v>
      </c>
      <c r="F50" s="203">
        <v>0</v>
      </c>
      <c r="G50" s="203">
        <v>30.2</v>
      </c>
      <c r="H50" s="203">
        <v>0</v>
      </c>
      <c r="I50" s="203">
        <v>9.6300000000000008</v>
      </c>
      <c r="J50" s="203">
        <v>29.36</v>
      </c>
      <c r="K50" s="203">
        <v>118.02</v>
      </c>
      <c r="L50" s="203">
        <v>0</v>
      </c>
      <c r="M50" s="203">
        <v>0.96</v>
      </c>
      <c r="N50" s="203">
        <v>1.56</v>
      </c>
      <c r="O50" s="203">
        <v>2.2000000000000002</v>
      </c>
      <c r="P50" s="203">
        <v>0.82</v>
      </c>
      <c r="Q50" s="203">
        <v>0.27</v>
      </c>
      <c r="R50" s="203">
        <v>0.56000000000000005</v>
      </c>
      <c r="S50" s="203">
        <v>0</v>
      </c>
      <c r="T50" s="203">
        <v>0</v>
      </c>
      <c r="U50" s="203">
        <v>1.82</v>
      </c>
      <c r="V50" s="203">
        <v>0</v>
      </c>
      <c r="W50" s="203">
        <v>0.59</v>
      </c>
      <c r="X50" s="203">
        <v>1.95</v>
      </c>
      <c r="Y50" s="203">
        <v>0</v>
      </c>
      <c r="Z50" s="203">
        <v>3.66</v>
      </c>
      <c r="AA50" s="203">
        <v>0</v>
      </c>
      <c r="AB50" s="203">
        <v>0</v>
      </c>
      <c r="AC50" s="203">
        <v>19.61</v>
      </c>
      <c r="AD50" s="203">
        <v>0</v>
      </c>
      <c r="AE50" s="203">
        <v>0</v>
      </c>
      <c r="AF50" s="203">
        <v>0</v>
      </c>
      <c r="AG50" s="203">
        <v>-0.15</v>
      </c>
      <c r="AH50" s="203">
        <v>0</v>
      </c>
      <c r="AI50" s="203">
        <v>51.66</v>
      </c>
      <c r="AJ50" s="203">
        <v>0</v>
      </c>
      <c r="AK50" s="203">
        <v>15.82</v>
      </c>
      <c r="AL50" s="203">
        <v>0</v>
      </c>
      <c r="AM50" s="203">
        <v>0</v>
      </c>
      <c r="AN50" s="203">
        <v>0</v>
      </c>
      <c r="AO50" s="203">
        <v>122.57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18.079999999999998</v>
      </c>
      <c r="E51" s="203">
        <v>0</v>
      </c>
      <c r="F51" s="203">
        <v>0</v>
      </c>
      <c r="G51" s="203">
        <v>30.2</v>
      </c>
      <c r="H51" s="203">
        <v>0</v>
      </c>
      <c r="I51" s="203">
        <v>9.6300000000000008</v>
      </c>
      <c r="J51" s="203">
        <v>28.88</v>
      </c>
      <c r="K51" s="203">
        <v>118.02</v>
      </c>
      <c r="L51" s="203">
        <v>0.28000000000000003</v>
      </c>
      <c r="M51" s="203">
        <v>0.96</v>
      </c>
      <c r="N51" s="203">
        <v>1.56</v>
      </c>
      <c r="O51" s="203">
        <v>2.2000000000000002</v>
      </c>
      <c r="P51" s="203">
        <v>0.82</v>
      </c>
      <c r="Q51" s="203">
        <v>0.27</v>
      </c>
      <c r="R51" s="203">
        <v>0.56000000000000005</v>
      </c>
      <c r="S51" s="203">
        <v>0</v>
      </c>
      <c r="T51" s="203">
        <v>0</v>
      </c>
      <c r="U51" s="203">
        <v>1.82</v>
      </c>
      <c r="V51" s="203">
        <v>0</v>
      </c>
      <c r="W51" s="203">
        <v>0.59</v>
      </c>
      <c r="X51" s="203">
        <v>1.95</v>
      </c>
      <c r="Y51" s="203">
        <v>0</v>
      </c>
      <c r="Z51" s="203">
        <v>3.66</v>
      </c>
      <c r="AA51" s="203">
        <v>0</v>
      </c>
      <c r="AB51" s="203">
        <v>0</v>
      </c>
      <c r="AC51" s="203">
        <v>19.61</v>
      </c>
      <c r="AD51" s="203">
        <v>0</v>
      </c>
      <c r="AE51" s="203">
        <v>0</v>
      </c>
      <c r="AF51" s="203">
        <v>0</v>
      </c>
      <c r="AG51" s="203">
        <v>-0.15</v>
      </c>
      <c r="AH51" s="203">
        <v>0</v>
      </c>
      <c r="AI51" s="203">
        <v>52.02</v>
      </c>
      <c r="AJ51" s="203">
        <v>0</v>
      </c>
      <c r="AK51" s="203">
        <v>15.8</v>
      </c>
      <c r="AL51" s="203">
        <v>0</v>
      </c>
      <c r="AM51" s="203">
        <v>0</v>
      </c>
      <c r="AN51" s="203">
        <v>0</v>
      </c>
      <c r="AO51" s="203">
        <v>237.35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18.079999999999998</v>
      </c>
      <c r="E52" s="203">
        <v>0</v>
      </c>
      <c r="F52" s="203">
        <v>0</v>
      </c>
      <c r="G52" s="203">
        <v>30.2</v>
      </c>
      <c r="H52" s="203">
        <v>0</v>
      </c>
      <c r="I52" s="203">
        <v>9.6300000000000008</v>
      </c>
      <c r="J52" s="203">
        <v>28.88</v>
      </c>
      <c r="K52" s="203">
        <v>118.02</v>
      </c>
      <c r="L52" s="203">
        <v>0.28000000000000003</v>
      </c>
      <c r="M52" s="203">
        <v>0.96</v>
      </c>
      <c r="N52" s="203">
        <v>1.56</v>
      </c>
      <c r="O52" s="203">
        <v>2.2000000000000002</v>
      </c>
      <c r="P52" s="203">
        <v>0.82</v>
      </c>
      <c r="Q52" s="203">
        <v>0.27</v>
      </c>
      <c r="R52" s="203">
        <v>0.56000000000000005</v>
      </c>
      <c r="S52" s="203">
        <v>0</v>
      </c>
      <c r="T52" s="203">
        <v>0</v>
      </c>
      <c r="U52" s="203">
        <v>1.82</v>
      </c>
      <c r="V52" s="203">
        <v>0</v>
      </c>
      <c r="W52" s="203">
        <v>0.59</v>
      </c>
      <c r="X52" s="203">
        <v>1.95</v>
      </c>
      <c r="Y52" s="203">
        <v>0</v>
      </c>
      <c r="Z52" s="203">
        <v>3.66</v>
      </c>
      <c r="AA52" s="203">
        <v>0</v>
      </c>
      <c r="AB52" s="203">
        <v>0</v>
      </c>
      <c r="AC52" s="203">
        <v>19.61</v>
      </c>
      <c r="AD52" s="203">
        <v>0</v>
      </c>
      <c r="AE52" s="203">
        <v>0</v>
      </c>
      <c r="AF52" s="203">
        <v>0</v>
      </c>
      <c r="AG52" s="203">
        <v>-0.15</v>
      </c>
      <c r="AH52" s="203">
        <v>0</v>
      </c>
      <c r="AI52" s="203">
        <v>52.02</v>
      </c>
      <c r="AJ52" s="203">
        <v>0</v>
      </c>
      <c r="AK52" s="203">
        <v>15.8</v>
      </c>
      <c r="AL52" s="203">
        <v>0</v>
      </c>
      <c r="AM52" s="203">
        <v>0</v>
      </c>
      <c r="AN52" s="203">
        <v>0</v>
      </c>
      <c r="AO52" s="203">
        <v>237.35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18.079999999999998</v>
      </c>
      <c r="E53" s="203">
        <v>0</v>
      </c>
      <c r="F53" s="203">
        <v>0</v>
      </c>
      <c r="G53" s="203">
        <v>30.2</v>
      </c>
      <c r="H53" s="203">
        <v>0</v>
      </c>
      <c r="I53" s="203">
        <v>9.6300000000000008</v>
      </c>
      <c r="J53" s="203">
        <v>28.88</v>
      </c>
      <c r="K53" s="203">
        <v>118.02</v>
      </c>
      <c r="L53" s="203">
        <v>0.28000000000000003</v>
      </c>
      <c r="M53" s="203">
        <v>0.96</v>
      </c>
      <c r="N53" s="203">
        <v>1.56</v>
      </c>
      <c r="O53" s="203">
        <v>2.2000000000000002</v>
      </c>
      <c r="P53" s="203">
        <v>0.82</v>
      </c>
      <c r="Q53" s="203">
        <v>0.27</v>
      </c>
      <c r="R53" s="203">
        <v>0.56000000000000005</v>
      </c>
      <c r="S53" s="203">
        <v>0</v>
      </c>
      <c r="T53" s="203">
        <v>0</v>
      </c>
      <c r="U53" s="203">
        <v>1.82</v>
      </c>
      <c r="V53" s="203">
        <v>0</v>
      </c>
      <c r="W53" s="203">
        <v>0.59</v>
      </c>
      <c r="X53" s="203">
        <v>1.95</v>
      </c>
      <c r="Y53" s="203">
        <v>0</v>
      </c>
      <c r="Z53" s="203">
        <v>3.66</v>
      </c>
      <c r="AA53" s="203">
        <v>0</v>
      </c>
      <c r="AB53" s="203">
        <v>0</v>
      </c>
      <c r="AC53" s="203">
        <v>19.61</v>
      </c>
      <c r="AD53" s="203">
        <v>0</v>
      </c>
      <c r="AE53" s="203">
        <v>0</v>
      </c>
      <c r="AF53" s="203">
        <v>0</v>
      </c>
      <c r="AG53" s="203">
        <v>-0.15</v>
      </c>
      <c r="AH53" s="203">
        <v>0</v>
      </c>
      <c r="AI53" s="203">
        <v>50.96</v>
      </c>
      <c r="AJ53" s="203">
        <v>0</v>
      </c>
      <c r="AK53" s="203">
        <v>15.8</v>
      </c>
      <c r="AL53" s="203">
        <v>0</v>
      </c>
      <c r="AM53" s="203">
        <v>0</v>
      </c>
      <c r="AN53" s="203">
        <v>0</v>
      </c>
      <c r="AO53" s="203">
        <v>237.35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18.079999999999998</v>
      </c>
      <c r="E54" s="203">
        <v>0</v>
      </c>
      <c r="F54" s="203">
        <v>0</v>
      </c>
      <c r="G54" s="203">
        <v>30.2</v>
      </c>
      <c r="H54" s="203">
        <v>0</v>
      </c>
      <c r="I54" s="203">
        <v>9.6300000000000008</v>
      </c>
      <c r="J54" s="203">
        <v>28.88</v>
      </c>
      <c r="K54" s="203">
        <v>118.02</v>
      </c>
      <c r="L54" s="203">
        <v>0.28000000000000003</v>
      </c>
      <c r="M54" s="203">
        <v>0.96</v>
      </c>
      <c r="N54" s="203">
        <v>1.56</v>
      </c>
      <c r="O54" s="203">
        <v>2.2000000000000002</v>
      </c>
      <c r="P54" s="203">
        <v>0.82</v>
      </c>
      <c r="Q54" s="203">
        <v>0.27</v>
      </c>
      <c r="R54" s="203">
        <v>0.56000000000000005</v>
      </c>
      <c r="S54" s="203">
        <v>0</v>
      </c>
      <c r="T54" s="203">
        <v>0</v>
      </c>
      <c r="U54" s="203">
        <v>1.82</v>
      </c>
      <c r="V54" s="203">
        <v>0</v>
      </c>
      <c r="W54" s="203">
        <v>0.59</v>
      </c>
      <c r="X54" s="203">
        <v>1.95</v>
      </c>
      <c r="Y54" s="203">
        <v>0</v>
      </c>
      <c r="Z54" s="203">
        <v>3.66</v>
      </c>
      <c r="AA54" s="203">
        <v>0</v>
      </c>
      <c r="AB54" s="203">
        <v>0</v>
      </c>
      <c r="AC54" s="203">
        <v>19.61</v>
      </c>
      <c r="AD54" s="203">
        <v>0</v>
      </c>
      <c r="AE54" s="203">
        <v>0</v>
      </c>
      <c r="AF54" s="203">
        <v>0</v>
      </c>
      <c r="AG54" s="203">
        <v>-0.15</v>
      </c>
      <c r="AH54" s="203">
        <v>0</v>
      </c>
      <c r="AI54" s="203">
        <v>50.96</v>
      </c>
      <c r="AJ54" s="203">
        <v>0</v>
      </c>
      <c r="AK54" s="203">
        <v>15.8</v>
      </c>
      <c r="AL54" s="203">
        <v>0</v>
      </c>
      <c r="AM54" s="203">
        <v>0</v>
      </c>
      <c r="AN54" s="203">
        <v>0</v>
      </c>
      <c r="AO54" s="203">
        <v>237.35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18.079999999999998</v>
      </c>
      <c r="E55" s="203">
        <v>0</v>
      </c>
      <c r="F55" s="203">
        <v>0</v>
      </c>
      <c r="G55" s="203">
        <v>30.2</v>
      </c>
      <c r="H55" s="203">
        <v>0</v>
      </c>
      <c r="I55" s="203">
        <v>9.6300000000000008</v>
      </c>
      <c r="J55" s="203">
        <v>28.88</v>
      </c>
      <c r="K55" s="203">
        <v>118.02</v>
      </c>
      <c r="L55" s="203">
        <v>0.28000000000000003</v>
      </c>
      <c r="M55" s="203">
        <v>0.96</v>
      </c>
      <c r="N55" s="203">
        <v>1.56</v>
      </c>
      <c r="O55" s="203">
        <v>2.2000000000000002</v>
      </c>
      <c r="P55" s="203">
        <v>0.82</v>
      </c>
      <c r="Q55" s="203">
        <v>0.27</v>
      </c>
      <c r="R55" s="203">
        <v>0.56000000000000005</v>
      </c>
      <c r="S55" s="203">
        <v>0</v>
      </c>
      <c r="T55" s="203">
        <v>0</v>
      </c>
      <c r="U55" s="203">
        <v>1.82</v>
      </c>
      <c r="V55" s="203">
        <v>0</v>
      </c>
      <c r="W55" s="203">
        <v>0.59</v>
      </c>
      <c r="X55" s="203">
        <v>1.95</v>
      </c>
      <c r="Y55" s="203">
        <v>0</v>
      </c>
      <c r="Z55" s="203">
        <v>3.66</v>
      </c>
      <c r="AA55" s="203">
        <v>0</v>
      </c>
      <c r="AB55" s="203">
        <v>0</v>
      </c>
      <c r="AC55" s="203">
        <v>20.010000000000002</v>
      </c>
      <c r="AD55" s="203">
        <v>0</v>
      </c>
      <c r="AE55" s="203">
        <v>0</v>
      </c>
      <c r="AF55" s="203">
        <v>0</v>
      </c>
      <c r="AG55" s="203">
        <v>-0.15</v>
      </c>
      <c r="AH55" s="203">
        <v>0</v>
      </c>
      <c r="AI55" s="203">
        <v>50.96</v>
      </c>
      <c r="AJ55" s="203">
        <v>0</v>
      </c>
      <c r="AK55" s="203">
        <v>15.8</v>
      </c>
      <c r="AL55" s="203">
        <v>0</v>
      </c>
      <c r="AM55" s="203">
        <v>0</v>
      </c>
      <c r="AN55" s="203">
        <v>0</v>
      </c>
      <c r="AO55" s="203">
        <v>237.35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18.079999999999998</v>
      </c>
      <c r="E56" s="203">
        <v>0</v>
      </c>
      <c r="F56" s="203">
        <v>0</v>
      </c>
      <c r="G56" s="203">
        <v>30.2</v>
      </c>
      <c r="H56" s="203">
        <v>0</v>
      </c>
      <c r="I56" s="203">
        <v>9.6300000000000008</v>
      </c>
      <c r="J56" s="203">
        <v>28.88</v>
      </c>
      <c r="K56" s="203">
        <v>118.02</v>
      </c>
      <c r="L56" s="203">
        <v>0.28000000000000003</v>
      </c>
      <c r="M56" s="203">
        <v>0.96</v>
      </c>
      <c r="N56" s="203">
        <v>1.56</v>
      </c>
      <c r="O56" s="203">
        <v>2.2000000000000002</v>
      </c>
      <c r="P56" s="203">
        <v>0.82</v>
      </c>
      <c r="Q56" s="203">
        <v>0.27</v>
      </c>
      <c r="R56" s="203">
        <v>0.56000000000000005</v>
      </c>
      <c r="S56" s="203">
        <v>0</v>
      </c>
      <c r="T56" s="203">
        <v>0</v>
      </c>
      <c r="U56" s="203">
        <v>1.82</v>
      </c>
      <c r="V56" s="203">
        <v>0</v>
      </c>
      <c r="W56" s="203">
        <v>0.59</v>
      </c>
      <c r="X56" s="203">
        <v>1.95</v>
      </c>
      <c r="Y56" s="203">
        <v>0</v>
      </c>
      <c r="Z56" s="203">
        <v>3.66</v>
      </c>
      <c r="AA56" s="203">
        <v>0</v>
      </c>
      <c r="AB56" s="203">
        <v>0</v>
      </c>
      <c r="AC56" s="203">
        <v>20.010000000000002</v>
      </c>
      <c r="AD56" s="203">
        <v>0</v>
      </c>
      <c r="AE56" s="203">
        <v>0</v>
      </c>
      <c r="AF56" s="203">
        <v>0</v>
      </c>
      <c r="AG56" s="203">
        <v>-0.15</v>
      </c>
      <c r="AH56" s="203">
        <v>0</v>
      </c>
      <c r="AI56" s="203">
        <v>50.96</v>
      </c>
      <c r="AJ56" s="203">
        <v>0</v>
      </c>
      <c r="AK56" s="203">
        <v>15.8</v>
      </c>
      <c r="AL56" s="203">
        <v>0</v>
      </c>
      <c r="AM56" s="203">
        <v>0</v>
      </c>
      <c r="AN56" s="203">
        <v>0</v>
      </c>
      <c r="AO56" s="203">
        <v>237.35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18.079999999999998</v>
      </c>
      <c r="E57" s="203">
        <v>0</v>
      </c>
      <c r="F57" s="203">
        <v>0</v>
      </c>
      <c r="G57" s="203">
        <v>30.2</v>
      </c>
      <c r="H57" s="203">
        <v>0</v>
      </c>
      <c r="I57" s="203">
        <v>9.6300000000000008</v>
      </c>
      <c r="J57" s="203">
        <v>28.88</v>
      </c>
      <c r="K57" s="203">
        <v>118.75</v>
      </c>
      <c r="L57" s="203">
        <v>0.28000000000000003</v>
      </c>
      <c r="M57" s="203">
        <v>0.96</v>
      </c>
      <c r="N57" s="203">
        <v>1.56</v>
      </c>
      <c r="O57" s="203">
        <v>2.2000000000000002</v>
      </c>
      <c r="P57" s="203">
        <v>0.82</v>
      </c>
      <c r="Q57" s="203">
        <v>0.27</v>
      </c>
      <c r="R57" s="203">
        <v>0.56000000000000005</v>
      </c>
      <c r="S57" s="203">
        <v>0</v>
      </c>
      <c r="T57" s="203">
        <v>0</v>
      </c>
      <c r="U57" s="203">
        <v>1.82</v>
      </c>
      <c r="V57" s="203">
        <v>0</v>
      </c>
      <c r="W57" s="203">
        <v>0.59</v>
      </c>
      <c r="X57" s="203">
        <v>1.95</v>
      </c>
      <c r="Y57" s="203">
        <v>0</v>
      </c>
      <c r="Z57" s="203">
        <v>3.66</v>
      </c>
      <c r="AA57" s="203">
        <v>0.92</v>
      </c>
      <c r="AB57" s="203">
        <v>0</v>
      </c>
      <c r="AC57" s="203">
        <v>20.010000000000002</v>
      </c>
      <c r="AD57" s="203">
        <v>0</v>
      </c>
      <c r="AE57" s="203">
        <v>0</v>
      </c>
      <c r="AF57" s="203">
        <v>0</v>
      </c>
      <c r="AG57" s="203">
        <v>-0.15</v>
      </c>
      <c r="AH57" s="203">
        <v>0</v>
      </c>
      <c r="AI57" s="203">
        <v>50.96</v>
      </c>
      <c r="AJ57" s="203">
        <v>0</v>
      </c>
      <c r="AK57" s="203">
        <v>15.8</v>
      </c>
      <c r="AL57" s="203">
        <v>0</v>
      </c>
      <c r="AM57" s="203">
        <v>0</v>
      </c>
      <c r="AN57" s="203">
        <v>0</v>
      </c>
      <c r="AO57" s="203">
        <v>237.35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18.079999999999998</v>
      </c>
      <c r="E58" s="203">
        <v>0</v>
      </c>
      <c r="F58" s="203">
        <v>0</v>
      </c>
      <c r="G58" s="203">
        <v>30.2</v>
      </c>
      <c r="H58" s="203">
        <v>0</v>
      </c>
      <c r="I58" s="203">
        <v>9.6300000000000008</v>
      </c>
      <c r="J58" s="203">
        <v>28.88</v>
      </c>
      <c r="K58" s="203">
        <v>118.75</v>
      </c>
      <c r="L58" s="203">
        <v>0.28000000000000003</v>
      </c>
      <c r="M58" s="203">
        <v>0.96</v>
      </c>
      <c r="N58" s="203">
        <v>1.56</v>
      </c>
      <c r="O58" s="203">
        <v>2.2000000000000002</v>
      </c>
      <c r="P58" s="203">
        <v>0.82</v>
      </c>
      <c r="Q58" s="203">
        <v>0.27</v>
      </c>
      <c r="R58" s="203">
        <v>0.56000000000000005</v>
      </c>
      <c r="S58" s="203">
        <v>0</v>
      </c>
      <c r="T58" s="203">
        <v>0</v>
      </c>
      <c r="U58" s="203">
        <v>1.82</v>
      </c>
      <c r="V58" s="203">
        <v>0</v>
      </c>
      <c r="W58" s="203">
        <v>0.59</v>
      </c>
      <c r="X58" s="203">
        <v>1.95</v>
      </c>
      <c r="Y58" s="203">
        <v>0</v>
      </c>
      <c r="Z58" s="203">
        <v>3.66</v>
      </c>
      <c r="AA58" s="203">
        <v>0.92</v>
      </c>
      <c r="AB58" s="203">
        <v>0</v>
      </c>
      <c r="AC58" s="203">
        <v>20.010000000000002</v>
      </c>
      <c r="AD58" s="203">
        <v>0</v>
      </c>
      <c r="AE58" s="203">
        <v>0</v>
      </c>
      <c r="AF58" s="203">
        <v>0</v>
      </c>
      <c r="AG58" s="203">
        <v>-0.15</v>
      </c>
      <c r="AH58" s="203">
        <v>0</v>
      </c>
      <c r="AI58" s="203">
        <v>50.96</v>
      </c>
      <c r="AJ58" s="203">
        <v>0</v>
      </c>
      <c r="AK58" s="203">
        <v>15.8</v>
      </c>
      <c r="AL58" s="203">
        <v>0</v>
      </c>
      <c r="AM58" s="203">
        <v>0</v>
      </c>
      <c r="AN58" s="203">
        <v>0</v>
      </c>
      <c r="AO58" s="203">
        <v>237.35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18.079999999999998</v>
      </c>
      <c r="E59" s="203">
        <v>0</v>
      </c>
      <c r="F59" s="203">
        <v>0</v>
      </c>
      <c r="G59" s="203">
        <v>30.05</v>
      </c>
      <c r="H59" s="203">
        <v>0</v>
      </c>
      <c r="I59" s="203">
        <v>9.6300000000000008</v>
      </c>
      <c r="J59" s="203">
        <v>28.88</v>
      </c>
      <c r="K59" s="203">
        <v>118.85</v>
      </c>
      <c r="L59" s="203">
        <v>0.99</v>
      </c>
      <c r="M59" s="203">
        <v>0.96</v>
      </c>
      <c r="N59" s="203">
        <v>1.56</v>
      </c>
      <c r="O59" s="203">
        <v>2.2000000000000002</v>
      </c>
      <c r="P59" s="203">
        <v>0.82</v>
      </c>
      <c r="Q59" s="203">
        <v>0.27</v>
      </c>
      <c r="R59" s="203">
        <v>0.56000000000000005</v>
      </c>
      <c r="S59" s="203">
        <v>0</v>
      </c>
      <c r="T59" s="203">
        <v>0</v>
      </c>
      <c r="U59" s="203">
        <v>1.82</v>
      </c>
      <c r="V59" s="203">
        <v>0</v>
      </c>
      <c r="W59" s="203">
        <v>0.59</v>
      </c>
      <c r="X59" s="203">
        <v>1.95</v>
      </c>
      <c r="Y59" s="203">
        <v>0</v>
      </c>
      <c r="Z59" s="203">
        <v>3.66</v>
      </c>
      <c r="AA59" s="203">
        <v>0.92</v>
      </c>
      <c r="AB59" s="203">
        <v>0</v>
      </c>
      <c r="AC59" s="203">
        <v>20.010000000000002</v>
      </c>
      <c r="AD59" s="203">
        <v>0</v>
      </c>
      <c r="AE59" s="203">
        <v>0</v>
      </c>
      <c r="AF59" s="203">
        <v>0</v>
      </c>
      <c r="AG59" s="203">
        <v>-0.15</v>
      </c>
      <c r="AH59" s="203">
        <v>0</v>
      </c>
      <c r="AI59" s="203">
        <v>50.96</v>
      </c>
      <c r="AJ59" s="203">
        <v>0</v>
      </c>
      <c r="AK59" s="203">
        <v>15.8</v>
      </c>
      <c r="AL59" s="203">
        <v>0</v>
      </c>
      <c r="AM59" s="203">
        <v>0</v>
      </c>
      <c r="AN59" s="203">
        <v>0</v>
      </c>
      <c r="AO59" s="203">
        <v>237.35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18.079999999999998</v>
      </c>
      <c r="E60" s="203">
        <v>0</v>
      </c>
      <c r="F60" s="203">
        <v>0</v>
      </c>
      <c r="G60" s="203">
        <v>30.05</v>
      </c>
      <c r="H60" s="203">
        <v>0</v>
      </c>
      <c r="I60" s="203">
        <v>9.6300000000000008</v>
      </c>
      <c r="J60" s="203">
        <v>28.88</v>
      </c>
      <c r="K60" s="203">
        <v>118.85</v>
      </c>
      <c r="L60" s="203">
        <v>0.47</v>
      </c>
      <c r="M60" s="203">
        <v>0.96</v>
      </c>
      <c r="N60" s="203">
        <v>1.56</v>
      </c>
      <c r="O60" s="203">
        <v>2.2000000000000002</v>
      </c>
      <c r="P60" s="203">
        <v>0.82</v>
      </c>
      <c r="Q60" s="203">
        <v>0.27</v>
      </c>
      <c r="R60" s="203">
        <v>0.56000000000000005</v>
      </c>
      <c r="S60" s="203">
        <v>0</v>
      </c>
      <c r="T60" s="203">
        <v>0</v>
      </c>
      <c r="U60" s="203">
        <v>1.82</v>
      </c>
      <c r="V60" s="203">
        <v>0</v>
      </c>
      <c r="W60" s="203">
        <v>0.59</v>
      </c>
      <c r="X60" s="203">
        <v>1.95</v>
      </c>
      <c r="Y60" s="203">
        <v>0</v>
      </c>
      <c r="Z60" s="203">
        <v>3.66</v>
      </c>
      <c r="AA60" s="203">
        <v>0.92</v>
      </c>
      <c r="AB60" s="203">
        <v>0</v>
      </c>
      <c r="AC60" s="203">
        <v>20.010000000000002</v>
      </c>
      <c r="AD60" s="203">
        <v>0</v>
      </c>
      <c r="AE60" s="203">
        <v>0</v>
      </c>
      <c r="AF60" s="203">
        <v>0</v>
      </c>
      <c r="AG60" s="203">
        <v>-0.15</v>
      </c>
      <c r="AH60" s="203">
        <v>0</v>
      </c>
      <c r="AI60" s="203">
        <v>51.31</v>
      </c>
      <c r="AJ60" s="203">
        <v>0</v>
      </c>
      <c r="AK60" s="203">
        <v>15.8</v>
      </c>
      <c r="AL60" s="203">
        <v>0</v>
      </c>
      <c r="AM60" s="203">
        <v>0</v>
      </c>
      <c r="AN60" s="203">
        <v>0</v>
      </c>
      <c r="AO60" s="203">
        <v>237.35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18.079999999999998</v>
      </c>
      <c r="E61" s="203">
        <v>0</v>
      </c>
      <c r="F61" s="203">
        <v>0</v>
      </c>
      <c r="G61" s="203">
        <v>30.05</v>
      </c>
      <c r="H61" s="203">
        <v>0</v>
      </c>
      <c r="I61" s="203">
        <v>9.6300000000000008</v>
      </c>
      <c r="J61" s="203">
        <v>28.88</v>
      </c>
      <c r="K61" s="203">
        <v>118.85</v>
      </c>
      <c r="L61" s="203">
        <v>0.28000000000000003</v>
      </c>
      <c r="M61" s="203">
        <v>0.96</v>
      </c>
      <c r="N61" s="203">
        <v>1.56</v>
      </c>
      <c r="O61" s="203">
        <v>2.2000000000000002</v>
      </c>
      <c r="P61" s="203">
        <v>0.82</v>
      </c>
      <c r="Q61" s="203">
        <v>0.27</v>
      </c>
      <c r="R61" s="203">
        <v>0.56000000000000005</v>
      </c>
      <c r="S61" s="203">
        <v>0</v>
      </c>
      <c r="T61" s="203">
        <v>0</v>
      </c>
      <c r="U61" s="203">
        <v>1.82</v>
      </c>
      <c r="V61" s="203">
        <v>0</v>
      </c>
      <c r="W61" s="203">
        <v>0.59</v>
      </c>
      <c r="X61" s="203">
        <v>1.95</v>
      </c>
      <c r="Y61" s="203">
        <v>0</v>
      </c>
      <c r="Z61" s="203">
        <v>3.66</v>
      </c>
      <c r="AA61" s="203">
        <v>0.92</v>
      </c>
      <c r="AB61" s="203">
        <v>0</v>
      </c>
      <c r="AC61" s="203">
        <v>20.010000000000002</v>
      </c>
      <c r="AD61" s="203">
        <v>0</v>
      </c>
      <c r="AE61" s="203">
        <v>0</v>
      </c>
      <c r="AF61" s="203">
        <v>0</v>
      </c>
      <c r="AG61" s="203">
        <v>-0.15</v>
      </c>
      <c r="AH61" s="203">
        <v>0</v>
      </c>
      <c r="AI61" s="203">
        <v>51.31</v>
      </c>
      <c r="AJ61" s="203">
        <v>0</v>
      </c>
      <c r="AK61" s="203">
        <v>15.8</v>
      </c>
      <c r="AL61" s="203">
        <v>0</v>
      </c>
      <c r="AM61" s="203">
        <v>0</v>
      </c>
      <c r="AN61" s="203">
        <v>0</v>
      </c>
      <c r="AO61" s="203">
        <v>237.35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18.079999999999998</v>
      </c>
      <c r="E62" s="203">
        <v>0</v>
      </c>
      <c r="F62" s="203">
        <v>0</v>
      </c>
      <c r="G62" s="203">
        <v>30.05</v>
      </c>
      <c r="H62" s="203">
        <v>0</v>
      </c>
      <c r="I62" s="203">
        <v>9.6300000000000008</v>
      </c>
      <c r="J62" s="203">
        <v>28.88</v>
      </c>
      <c r="K62" s="203">
        <v>118.85</v>
      </c>
      <c r="L62" s="203">
        <v>0.28000000000000003</v>
      </c>
      <c r="M62" s="203">
        <v>0.96</v>
      </c>
      <c r="N62" s="203">
        <v>1.56</v>
      </c>
      <c r="O62" s="203">
        <v>2.2000000000000002</v>
      </c>
      <c r="P62" s="203">
        <v>0.82</v>
      </c>
      <c r="Q62" s="203">
        <v>0.27</v>
      </c>
      <c r="R62" s="203">
        <v>0.56000000000000005</v>
      </c>
      <c r="S62" s="203">
        <v>0</v>
      </c>
      <c r="T62" s="203">
        <v>0</v>
      </c>
      <c r="U62" s="203">
        <v>1.82</v>
      </c>
      <c r="V62" s="203">
        <v>0.19</v>
      </c>
      <c r="W62" s="203">
        <v>0.59</v>
      </c>
      <c r="X62" s="203">
        <v>1.95</v>
      </c>
      <c r="Y62" s="203">
        <v>0</v>
      </c>
      <c r="Z62" s="203">
        <v>3.67</v>
      </c>
      <c r="AA62" s="203">
        <v>0.92</v>
      </c>
      <c r="AB62" s="203">
        <v>0</v>
      </c>
      <c r="AC62" s="203">
        <v>20.010000000000002</v>
      </c>
      <c r="AD62" s="203">
        <v>0</v>
      </c>
      <c r="AE62" s="203">
        <v>0</v>
      </c>
      <c r="AF62" s="203">
        <v>0</v>
      </c>
      <c r="AG62" s="203">
        <v>-0.15</v>
      </c>
      <c r="AH62" s="203">
        <v>0</v>
      </c>
      <c r="AI62" s="203">
        <v>51.31</v>
      </c>
      <c r="AJ62" s="203">
        <v>0</v>
      </c>
      <c r="AK62" s="203">
        <v>15.8</v>
      </c>
      <c r="AL62" s="203">
        <v>0</v>
      </c>
      <c r="AM62" s="203">
        <v>0</v>
      </c>
      <c r="AN62" s="203">
        <v>0</v>
      </c>
      <c r="AO62" s="203">
        <v>237.35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18.079999999999998</v>
      </c>
      <c r="E63" s="203">
        <v>0</v>
      </c>
      <c r="F63" s="203">
        <v>0</v>
      </c>
      <c r="G63" s="203">
        <v>30.05</v>
      </c>
      <c r="H63" s="203">
        <v>0</v>
      </c>
      <c r="I63" s="203">
        <v>9.6300000000000008</v>
      </c>
      <c r="J63" s="203">
        <v>28.88</v>
      </c>
      <c r="K63" s="203">
        <v>118.85</v>
      </c>
      <c r="L63" s="203">
        <v>0.28000000000000003</v>
      </c>
      <c r="M63" s="203">
        <v>0.96</v>
      </c>
      <c r="N63" s="203">
        <v>1.56</v>
      </c>
      <c r="O63" s="203">
        <v>2.2000000000000002</v>
      </c>
      <c r="P63" s="203">
        <v>0.82</v>
      </c>
      <c r="Q63" s="203">
        <v>0.27</v>
      </c>
      <c r="R63" s="203">
        <v>0.56000000000000005</v>
      </c>
      <c r="S63" s="203">
        <v>0</v>
      </c>
      <c r="T63" s="203">
        <v>0</v>
      </c>
      <c r="U63" s="203">
        <v>1.82</v>
      </c>
      <c r="V63" s="203">
        <v>0.19</v>
      </c>
      <c r="W63" s="203">
        <v>0.59</v>
      </c>
      <c r="X63" s="203">
        <v>1.95</v>
      </c>
      <c r="Y63" s="203">
        <v>0</v>
      </c>
      <c r="Z63" s="203">
        <v>3.67</v>
      </c>
      <c r="AA63" s="203">
        <v>0.92</v>
      </c>
      <c r="AB63" s="203">
        <v>0</v>
      </c>
      <c r="AC63" s="203">
        <v>20.010000000000002</v>
      </c>
      <c r="AD63" s="203">
        <v>0</v>
      </c>
      <c r="AE63" s="203">
        <v>0</v>
      </c>
      <c r="AF63" s="203">
        <v>0</v>
      </c>
      <c r="AG63" s="203">
        <v>-0.15</v>
      </c>
      <c r="AH63" s="203">
        <v>0</v>
      </c>
      <c r="AI63" s="203">
        <v>51.31</v>
      </c>
      <c r="AJ63" s="203">
        <v>0</v>
      </c>
      <c r="AK63" s="203">
        <v>15.8</v>
      </c>
      <c r="AL63" s="203">
        <v>0</v>
      </c>
      <c r="AM63" s="203">
        <v>0</v>
      </c>
      <c r="AN63" s="203">
        <v>0</v>
      </c>
      <c r="AO63" s="203">
        <v>237.35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18.079999999999998</v>
      </c>
      <c r="E64" s="203">
        <v>0</v>
      </c>
      <c r="F64" s="203">
        <v>0</v>
      </c>
      <c r="G64" s="203">
        <v>30.05</v>
      </c>
      <c r="H64" s="203">
        <v>0</v>
      </c>
      <c r="I64" s="203">
        <v>9.6300000000000008</v>
      </c>
      <c r="J64" s="203">
        <v>28.88</v>
      </c>
      <c r="K64" s="203">
        <v>118.85</v>
      </c>
      <c r="L64" s="203">
        <v>0.28000000000000003</v>
      </c>
      <c r="M64" s="203">
        <v>0.96</v>
      </c>
      <c r="N64" s="203">
        <v>1.56</v>
      </c>
      <c r="O64" s="203">
        <v>2.2000000000000002</v>
      </c>
      <c r="P64" s="203">
        <v>0.82</v>
      </c>
      <c r="Q64" s="203">
        <v>0.27</v>
      </c>
      <c r="R64" s="203">
        <v>0.56000000000000005</v>
      </c>
      <c r="S64" s="203">
        <v>0</v>
      </c>
      <c r="T64" s="203">
        <v>0</v>
      </c>
      <c r="U64" s="203">
        <v>1.82</v>
      </c>
      <c r="V64" s="203">
        <v>0.19</v>
      </c>
      <c r="W64" s="203">
        <v>0.59</v>
      </c>
      <c r="X64" s="203">
        <v>1.95</v>
      </c>
      <c r="Y64" s="203">
        <v>0</v>
      </c>
      <c r="Z64" s="203">
        <v>3.67</v>
      </c>
      <c r="AA64" s="203">
        <v>0.92</v>
      </c>
      <c r="AB64" s="203">
        <v>0</v>
      </c>
      <c r="AC64" s="203">
        <v>20.010000000000002</v>
      </c>
      <c r="AD64" s="203">
        <v>0</v>
      </c>
      <c r="AE64" s="203">
        <v>0</v>
      </c>
      <c r="AF64" s="203">
        <v>0</v>
      </c>
      <c r="AG64" s="203">
        <v>-0.15</v>
      </c>
      <c r="AH64" s="203">
        <v>0</v>
      </c>
      <c r="AI64" s="203">
        <v>52.02</v>
      </c>
      <c r="AJ64" s="203">
        <v>0</v>
      </c>
      <c r="AK64" s="203">
        <v>15.8</v>
      </c>
      <c r="AL64" s="203">
        <v>0</v>
      </c>
      <c r="AM64" s="203">
        <v>0</v>
      </c>
      <c r="AN64" s="203">
        <v>0</v>
      </c>
      <c r="AO64" s="203">
        <v>237.35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18.079999999999998</v>
      </c>
      <c r="E65" s="203">
        <v>0</v>
      </c>
      <c r="F65" s="203">
        <v>0</v>
      </c>
      <c r="G65" s="203">
        <v>30.05</v>
      </c>
      <c r="H65" s="203">
        <v>0</v>
      </c>
      <c r="I65" s="203">
        <v>9.6300000000000008</v>
      </c>
      <c r="J65" s="203">
        <v>28.88</v>
      </c>
      <c r="K65" s="203">
        <v>118.85</v>
      </c>
      <c r="L65" s="203">
        <v>0.28000000000000003</v>
      </c>
      <c r="M65" s="203">
        <v>0.96</v>
      </c>
      <c r="N65" s="203">
        <v>1.56</v>
      </c>
      <c r="O65" s="203">
        <v>2.2000000000000002</v>
      </c>
      <c r="P65" s="203">
        <v>0.82</v>
      </c>
      <c r="Q65" s="203">
        <v>0.27</v>
      </c>
      <c r="R65" s="203">
        <v>0.56000000000000005</v>
      </c>
      <c r="S65" s="203">
        <v>0</v>
      </c>
      <c r="T65" s="203">
        <v>0</v>
      </c>
      <c r="U65" s="203">
        <v>1.82</v>
      </c>
      <c r="V65" s="203">
        <v>0.19</v>
      </c>
      <c r="W65" s="203">
        <v>0.59</v>
      </c>
      <c r="X65" s="203">
        <v>1.95</v>
      </c>
      <c r="Y65" s="203">
        <v>0</v>
      </c>
      <c r="Z65" s="203">
        <v>3.67</v>
      </c>
      <c r="AA65" s="203">
        <v>0.92</v>
      </c>
      <c r="AB65" s="203">
        <v>0</v>
      </c>
      <c r="AC65" s="203">
        <v>20.010000000000002</v>
      </c>
      <c r="AD65" s="203">
        <v>0</v>
      </c>
      <c r="AE65" s="203">
        <v>0</v>
      </c>
      <c r="AF65" s="203">
        <v>0</v>
      </c>
      <c r="AG65" s="203">
        <v>-0.15</v>
      </c>
      <c r="AH65" s="203">
        <v>0</v>
      </c>
      <c r="AI65" s="203">
        <v>52.02</v>
      </c>
      <c r="AJ65" s="203">
        <v>0</v>
      </c>
      <c r="AK65" s="203">
        <v>15.8</v>
      </c>
      <c r="AL65" s="203">
        <v>0</v>
      </c>
      <c r="AM65" s="203">
        <v>0</v>
      </c>
      <c r="AN65" s="203">
        <v>0</v>
      </c>
      <c r="AO65" s="203">
        <v>237.35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18.079999999999998</v>
      </c>
      <c r="E66" s="203">
        <v>0</v>
      </c>
      <c r="F66" s="203">
        <v>0</v>
      </c>
      <c r="G66" s="203">
        <v>30.05</v>
      </c>
      <c r="H66" s="203">
        <v>0</v>
      </c>
      <c r="I66" s="203">
        <v>9.6300000000000008</v>
      </c>
      <c r="J66" s="203">
        <v>28.88</v>
      </c>
      <c r="K66" s="203">
        <v>118.85</v>
      </c>
      <c r="L66" s="203">
        <v>0.28000000000000003</v>
      </c>
      <c r="M66" s="203">
        <v>0.96</v>
      </c>
      <c r="N66" s="203">
        <v>1.56</v>
      </c>
      <c r="O66" s="203">
        <v>2.2000000000000002</v>
      </c>
      <c r="P66" s="203">
        <v>0.82</v>
      </c>
      <c r="Q66" s="203">
        <v>0.27</v>
      </c>
      <c r="R66" s="203">
        <v>0.56000000000000005</v>
      </c>
      <c r="S66" s="203">
        <v>0</v>
      </c>
      <c r="T66" s="203">
        <v>0</v>
      </c>
      <c r="U66" s="203">
        <v>1.82</v>
      </c>
      <c r="V66" s="203">
        <v>0.19</v>
      </c>
      <c r="W66" s="203">
        <v>0.59</v>
      </c>
      <c r="X66" s="203">
        <v>1.95</v>
      </c>
      <c r="Y66" s="203">
        <v>0</v>
      </c>
      <c r="Z66" s="203">
        <v>3.67</v>
      </c>
      <c r="AA66" s="203">
        <v>0.92</v>
      </c>
      <c r="AB66" s="203">
        <v>0</v>
      </c>
      <c r="AC66" s="203">
        <v>20.010000000000002</v>
      </c>
      <c r="AD66" s="203">
        <v>0</v>
      </c>
      <c r="AE66" s="203">
        <v>0</v>
      </c>
      <c r="AF66" s="203">
        <v>0</v>
      </c>
      <c r="AG66" s="203">
        <v>-0.15</v>
      </c>
      <c r="AH66" s="203">
        <v>0</v>
      </c>
      <c r="AI66" s="203">
        <v>52.02</v>
      </c>
      <c r="AJ66" s="203">
        <v>0</v>
      </c>
      <c r="AK66" s="203">
        <v>15.8</v>
      </c>
      <c r="AL66" s="203">
        <v>0</v>
      </c>
      <c r="AM66" s="203">
        <v>0</v>
      </c>
      <c r="AN66" s="203">
        <v>0</v>
      </c>
      <c r="AO66" s="203">
        <v>237.35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17.62</v>
      </c>
      <c r="E67" s="203">
        <v>0</v>
      </c>
      <c r="F67" s="203">
        <v>0</v>
      </c>
      <c r="G67" s="203">
        <v>30.05</v>
      </c>
      <c r="H67" s="203">
        <v>0</v>
      </c>
      <c r="I67" s="203">
        <v>9.6300000000000008</v>
      </c>
      <c r="J67" s="203">
        <v>28.88</v>
      </c>
      <c r="K67" s="203">
        <v>118.85</v>
      </c>
      <c r="L67" s="203">
        <v>0.28000000000000003</v>
      </c>
      <c r="M67" s="203">
        <v>0.96</v>
      </c>
      <c r="N67" s="203">
        <v>1.56</v>
      </c>
      <c r="O67" s="203">
        <v>2.2000000000000002</v>
      </c>
      <c r="P67" s="203">
        <v>0.82</v>
      </c>
      <c r="Q67" s="203">
        <v>0.27</v>
      </c>
      <c r="R67" s="203">
        <v>0.56000000000000005</v>
      </c>
      <c r="S67" s="203">
        <v>0</v>
      </c>
      <c r="T67" s="203">
        <v>0</v>
      </c>
      <c r="U67" s="203">
        <v>1.82</v>
      </c>
      <c r="V67" s="203">
        <v>0.19</v>
      </c>
      <c r="W67" s="203">
        <v>0.59</v>
      </c>
      <c r="X67" s="203">
        <v>1.95</v>
      </c>
      <c r="Y67" s="203">
        <v>0</v>
      </c>
      <c r="Z67" s="203">
        <v>3.67</v>
      </c>
      <c r="AA67" s="203">
        <v>0.92</v>
      </c>
      <c r="AB67" s="203">
        <v>0</v>
      </c>
      <c r="AC67" s="203">
        <v>20.010000000000002</v>
      </c>
      <c r="AD67" s="203">
        <v>0</v>
      </c>
      <c r="AE67" s="203">
        <v>0</v>
      </c>
      <c r="AF67" s="203">
        <v>0</v>
      </c>
      <c r="AG67" s="203">
        <v>-0.15</v>
      </c>
      <c r="AH67" s="203">
        <v>0</v>
      </c>
      <c r="AI67" s="203">
        <v>52.02</v>
      </c>
      <c r="AJ67" s="203">
        <v>0</v>
      </c>
      <c r="AK67" s="203">
        <v>15.8</v>
      </c>
      <c r="AL67" s="203">
        <v>0</v>
      </c>
      <c r="AM67" s="203">
        <v>0</v>
      </c>
      <c r="AN67" s="203">
        <v>0</v>
      </c>
      <c r="AO67" s="203">
        <v>237.35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17.62</v>
      </c>
      <c r="E68" s="203">
        <v>0</v>
      </c>
      <c r="F68" s="203">
        <v>0</v>
      </c>
      <c r="G68" s="203">
        <v>30.05</v>
      </c>
      <c r="H68" s="203">
        <v>0</v>
      </c>
      <c r="I68" s="203">
        <v>9.6300000000000008</v>
      </c>
      <c r="J68" s="203">
        <v>28.88</v>
      </c>
      <c r="K68" s="203">
        <v>120.4</v>
      </c>
      <c r="L68" s="203">
        <v>0.28000000000000003</v>
      </c>
      <c r="M68" s="203">
        <v>0.96</v>
      </c>
      <c r="N68" s="203">
        <v>1.56</v>
      </c>
      <c r="O68" s="203">
        <v>2.2000000000000002</v>
      </c>
      <c r="P68" s="203">
        <v>0.82</v>
      </c>
      <c r="Q68" s="203">
        <v>0.27</v>
      </c>
      <c r="R68" s="203">
        <v>0.56000000000000005</v>
      </c>
      <c r="S68" s="203">
        <v>0</v>
      </c>
      <c r="T68" s="203">
        <v>0</v>
      </c>
      <c r="U68" s="203">
        <v>1.82</v>
      </c>
      <c r="V68" s="203">
        <v>0.19</v>
      </c>
      <c r="W68" s="203">
        <v>0.59</v>
      </c>
      <c r="X68" s="203">
        <v>1.95</v>
      </c>
      <c r="Y68" s="203">
        <v>0</v>
      </c>
      <c r="Z68" s="203">
        <v>3.67</v>
      </c>
      <c r="AA68" s="203">
        <v>0.92</v>
      </c>
      <c r="AB68" s="203">
        <v>0</v>
      </c>
      <c r="AC68" s="203">
        <v>20.010000000000002</v>
      </c>
      <c r="AD68" s="203">
        <v>0</v>
      </c>
      <c r="AE68" s="203">
        <v>0</v>
      </c>
      <c r="AF68" s="203">
        <v>0</v>
      </c>
      <c r="AG68" s="203">
        <v>-0.15</v>
      </c>
      <c r="AH68" s="203">
        <v>0</v>
      </c>
      <c r="AI68" s="203">
        <v>52.02</v>
      </c>
      <c r="AJ68" s="203">
        <v>0</v>
      </c>
      <c r="AK68" s="203">
        <v>15.8</v>
      </c>
      <c r="AL68" s="203">
        <v>0</v>
      </c>
      <c r="AM68" s="203">
        <v>0</v>
      </c>
      <c r="AN68" s="203">
        <v>0</v>
      </c>
      <c r="AO68" s="203">
        <v>237.35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17.62</v>
      </c>
      <c r="E69" s="203">
        <v>0</v>
      </c>
      <c r="F69" s="203">
        <v>0</v>
      </c>
      <c r="G69" s="203">
        <v>30.05</v>
      </c>
      <c r="H69" s="203">
        <v>0</v>
      </c>
      <c r="I69" s="203">
        <v>9.6300000000000008</v>
      </c>
      <c r="J69" s="203">
        <v>28.88</v>
      </c>
      <c r="K69" s="203">
        <v>118.85</v>
      </c>
      <c r="L69" s="203">
        <v>0.28000000000000003</v>
      </c>
      <c r="M69" s="203">
        <v>0.96</v>
      </c>
      <c r="N69" s="203">
        <v>1.56</v>
      </c>
      <c r="O69" s="203">
        <v>2.2000000000000002</v>
      </c>
      <c r="P69" s="203">
        <v>0.82</v>
      </c>
      <c r="Q69" s="203">
        <v>0.27</v>
      </c>
      <c r="R69" s="203">
        <v>0.56000000000000005</v>
      </c>
      <c r="S69" s="203">
        <v>0</v>
      </c>
      <c r="T69" s="203">
        <v>0</v>
      </c>
      <c r="U69" s="203">
        <v>1.82</v>
      </c>
      <c r="V69" s="203">
        <v>0.19</v>
      </c>
      <c r="W69" s="203">
        <v>0.59</v>
      </c>
      <c r="X69" s="203">
        <v>1.95</v>
      </c>
      <c r="Y69" s="203">
        <v>0</v>
      </c>
      <c r="Z69" s="203">
        <v>3.67</v>
      </c>
      <c r="AA69" s="203">
        <v>0.92</v>
      </c>
      <c r="AB69" s="203">
        <v>0</v>
      </c>
      <c r="AC69" s="203">
        <v>20.010000000000002</v>
      </c>
      <c r="AD69" s="203">
        <v>0</v>
      </c>
      <c r="AE69" s="203">
        <v>0</v>
      </c>
      <c r="AF69" s="203">
        <v>0</v>
      </c>
      <c r="AG69" s="203">
        <v>-0.15</v>
      </c>
      <c r="AH69" s="203">
        <v>0</v>
      </c>
      <c r="AI69" s="203">
        <v>52.02</v>
      </c>
      <c r="AJ69" s="203">
        <v>0</v>
      </c>
      <c r="AK69" s="203">
        <v>15.8</v>
      </c>
      <c r="AL69" s="203">
        <v>0</v>
      </c>
      <c r="AM69" s="203">
        <v>0</v>
      </c>
      <c r="AN69" s="203">
        <v>0</v>
      </c>
      <c r="AO69" s="203">
        <v>237.35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17.62</v>
      </c>
      <c r="E70" s="203">
        <v>0</v>
      </c>
      <c r="F70" s="203">
        <v>0</v>
      </c>
      <c r="G70" s="203">
        <v>30.05</v>
      </c>
      <c r="H70" s="203">
        <v>0</v>
      </c>
      <c r="I70" s="203">
        <v>9.6300000000000008</v>
      </c>
      <c r="J70" s="203">
        <v>28.88</v>
      </c>
      <c r="K70" s="203">
        <v>118.85</v>
      </c>
      <c r="L70" s="203">
        <v>0.28000000000000003</v>
      </c>
      <c r="M70" s="203">
        <v>0.96</v>
      </c>
      <c r="N70" s="203">
        <v>1.56</v>
      </c>
      <c r="O70" s="203">
        <v>2.2000000000000002</v>
      </c>
      <c r="P70" s="203">
        <v>0.82</v>
      </c>
      <c r="Q70" s="203">
        <v>0.27</v>
      </c>
      <c r="R70" s="203">
        <v>0.56000000000000005</v>
      </c>
      <c r="S70" s="203">
        <v>0</v>
      </c>
      <c r="T70" s="203">
        <v>0</v>
      </c>
      <c r="U70" s="203">
        <v>1.82</v>
      </c>
      <c r="V70" s="203">
        <v>0.19</v>
      </c>
      <c r="W70" s="203">
        <v>0.59</v>
      </c>
      <c r="X70" s="203">
        <v>1.95</v>
      </c>
      <c r="Y70" s="203">
        <v>0</v>
      </c>
      <c r="Z70" s="203">
        <v>3.67</v>
      </c>
      <c r="AA70" s="203">
        <v>0.92</v>
      </c>
      <c r="AB70" s="203">
        <v>0</v>
      </c>
      <c r="AC70" s="203">
        <v>20.010000000000002</v>
      </c>
      <c r="AD70" s="203">
        <v>0</v>
      </c>
      <c r="AE70" s="203">
        <v>0</v>
      </c>
      <c r="AF70" s="203">
        <v>0</v>
      </c>
      <c r="AG70" s="203">
        <v>-0.15</v>
      </c>
      <c r="AH70" s="203">
        <v>0</v>
      </c>
      <c r="AI70" s="203">
        <v>52.02</v>
      </c>
      <c r="AJ70" s="203">
        <v>0</v>
      </c>
      <c r="AK70" s="203">
        <v>15.8</v>
      </c>
      <c r="AL70" s="203">
        <v>0</v>
      </c>
      <c r="AM70" s="203">
        <v>0</v>
      </c>
      <c r="AN70" s="203">
        <v>0</v>
      </c>
      <c r="AO70" s="203">
        <v>237.35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17.62</v>
      </c>
      <c r="E71" s="203">
        <v>0</v>
      </c>
      <c r="F71" s="203">
        <v>0</v>
      </c>
      <c r="G71" s="203">
        <v>30.05</v>
      </c>
      <c r="H71" s="203">
        <v>0</v>
      </c>
      <c r="I71" s="203">
        <v>9.6300000000000008</v>
      </c>
      <c r="J71" s="203">
        <v>28.88</v>
      </c>
      <c r="K71" s="203">
        <v>118.85</v>
      </c>
      <c r="L71" s="203">
        <v>0.28000000000000003</v>
      </c>
      <c r="M71" s="203">
        <v>0.96</v>
      </c>
      <c r="N71" s="203">
        <v>1.56</v>
      </c>
      <c r="O71" s="203">
        <v>2.2000000000000002</v>
      </c>
      <c r="P71" s="203">
        <v>0.78</v>
      </c>
      <c r="Q71" s="203">
        <v>0.27</v>
      </c>
      <c r="R71" s="203">
        <v>0.56000000000000005</v>
      </c>
      <c r="S71" s="203">
        <v>0</v>
      </c>
      <c r="T71" s="203">
        <v>0</v>
      </c>
      <c r="U71" s="203">
        <v>1.82</v>
      </c>
      <c r="V71" s="203">
        <v>0.19</v>
      </c>
      <c r="W71" s="203">
        <v>0.59</v>
      </c>
      <c r="X71" s="203">
        <v>1.95</v>
      </c>
      <c r="Y71" s="203">
        <v>0</v>
      </c>
      <c r="Z71" s="203">
        <v>3.67</v>
      </c>
      <c r="AA71" s="203">
        <v>0.92</v>
      </c>
      <c r="AB71" s="203">
        <v>0</v>
      </c>
      <c r="AC71" s="203">
        <v>20.010000000000002</v>
      </c>
      <c r="AD71" s="203">
        <v>0</v>
      </c>
      <c r="AE71" s="203">
        <v>0</v>
      </c>
      <c r="AF71" s="203">
        <v>0</v>
      </c>
      <c r="AG71" s="203">
        <v>-0.15</v>
      </c>
      <c r="AH71" s="203">
        <v>0</v>
      </c>
      <c r="AI71" s="203">
        <v>52.02</v>
      </c>
      <c r="AJ71" s="203">
        <v>0</v>
      </c>
      <c r="AK71" s="203">
        <v>16.87</v>
      </c>
      <c r="AL71" s="203">
        <v>0</v>
      </c>
      <c r="AM71" s="203">
        <v>0</v>
      </c>
      <c r="AN71" s="203">
        <v>0</v>
      </c>
      <c r="AO71" s="203">
        <v>237.35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17.62</v>
      </c>
      <c r="E72" s="203">
        <v>0</v>
      </c>
      <c r="F72" s="203">
        <v>0</v>
      </c>
      <c r="G72" s="203">
        <v>30.05</v>
      </c>
      <c r="H72" s="203">
        <v>0</v>
      </c>
      <c r="I72" s="203">
        <v>9.6300000000000008</v>
      </c>
      <c r="J72" s="203">
        <v>28.88</v>
      </c>
      <c r="K72" s="203">
        <v>118.85</v>
      </c>
      <c r="L72" s="203">
        <v>0.28000000000000003</v>
      </c>
      <c r="M72" s="203">
        <v>0.96</v>
      </c>
      <c r="N72" s="203">
        <v>1.56</v>
      </c>
      <c r="O72" s="203">
        <v>2.2000000000000002</v>
      </c>
      <c r="P72" s="203">
        <v>0.78</v>
      </c>
      <c r="Q72" s="203">
        <v>0.27</v>
      </c>
      <c r="R72" s="203">
        <v>0.56000000000000005</v>
      </c>
      <c r="S72" s="203">
        <v>0</v>
      </c>
      <c r="T72" s="203">
        <v>0</v>
      </c>
      <c r="U72" s="203">
        <v>1.82</v>
      </c>
      <c r="V72" s="203">
        <v>0.19</v>
      </c>
      <c r="W72" s="203">
        <v>0.59</v>
      </c>
      <c r="X72" s="203">
        <v>1.95</v>
      </c>
      <c r="Y72" s="203">
        <v>0</v>
      </c>
      <c r="Z72" s="203">
        <v>3.67</v>
      </c>
      <c r="AA72" s="203">
        <v>0.92</v>
      </c>
      <c r="AB72" s="203">
        <v>0</v>
      </c>
      <c r="AC72" s="203">
        <v>20.010000000000002</v>
      </c>
      <c r="AD72" s="203">
        <v>0</v>
      </c>
      <c r="AE72" s="203">
        <v>0</v>
      </c>
      <c r="AF72" s="203">
        <v>0</v>
      </c>
      <c r="AG72" s="203">
        <v>-0.15</v>
      </c>
      <c r="AH72" s="203">
        <v>0</v>
      </c>
      <c r="AI72" s="203">
        <v>52.02</v>
      </c>
      <c r="AJ72" s="203">
        <v>0</v>
      </c>
      <c r="AK72" s="203">
        <v>16.87</v>
      </c>
      <c r="AL72" s="203">
        <v>0</v>
      </c>
      <c r="AM72" s="203">
        <v>0</v>
      </c>
      <c r="AN72" s="203">
        <v>0</v>
      </c>
      <c r="AO72" s="203">
        <v>237.35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17.62</v>
      </c>
      <c r="E73" s="203">
        <v>0</v>
      </c>
      <c r="F73" s="203">
        <v>0</v>
      </c>
      <c r="G73" s="203">
        <v>30.05</v>
      </c>
      <c r="H73" s="203">
        <v>0</v>
      </c>
      <c r="I73" s="203">
        <v>9.6300000000000008</v>
      </c>
      <c r="J73" s="203">
        <v>28.88</v>
      </c>
      <c r="K73" s="203">
        <v>118.85</v>
      </c>
      <c r="L73" s="203">
        <v>0.28000000000000003</v>
      </c>
      <c r="M73" s="203">
        <v>0.96</v>
      </c>
      <c r="N73" s="203">
        <v>1.56</v>
      </c>
      <c r="O73" s="203">
        <v>2.2000000000000002</v>
      </c>
      <c r="P73" s="203">
        <v>0.78</v>
      </c>
      <c r="Q73" s="203">
        <v>0.27</v>
      </c>
      <c r="R73" s="203">
        <v>0.56000000000000005</v>
      </c>
      <c r="S73" s="203">
        <v>0</v>
      </c>
      <c r="T73" s="203">
        <v>0</v>
      </c>
      <c r="U73" s="203">
        <v>1.82</v>
      </c>
      <c r="V73" s="203">
        <v>0.19</v>
      </c>
      <c r="W73" s="203">
        <v>0.59</v>
      </c>
      <c r="X73" s="203">
        <v>1.95</v>
      </c>
      <c r="Y73" s="203">
        <v>0</v>
      </c>
      <c r="Z73" s="203">
        <v>3.67</v>
      </c>
      <c r="AA73" s="203">
        <v>0.92</v>
      </c>
      <c r="AB73" s="203">
        <v>0</v>
      </c>
      <c r="AC73" s="203">
        <v>20.010000000000002</v>
      </c>
      <c r="AD73" s="203">
        <v>0</v>
      </c>
      <c r="AE73" s="203">
        <v>0</v>
      </c>
      <c r="AF73" s="203">
        <v>0</v>
      </c>
      <c r="AG73" s="203">
        <v>-0.15</v>
      </c>
      <c r="AH73" s="203">
        <v>0</v>
      </c>
      <c r="AI73" s="203">
        <v>52.02</v>
      </c>
      <c r="AJ73" s="203">
        <v>0</v>
      </c>
      <c r="AK73" s="203">
        <v>16.940000000000001</v>
      </c>
      <c r="AL73" s="203">
        <v>0</v>
      </c>
      <c r="AM73" s="203">
        <v>0</v>
      </c>
      <c r="AN73" s="203">
        <v>0</v>
      </c>
      <c r="AO73" s="203">
        <v>237.35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17.62</v>
      </c>
      <c r="E74" s="203">
        <v>0</v>
      </c>
      <c r="F74" s="203">
        <v>0</v>
      </c>
      <c r="G74" s="203">
        <v>30.05</v>
      </c>
      <c r="H74" s="203">
        <v>0</v>
      </c>
      <c r="I74" s="203">
        <v>9.6300000000000008</v>
      </c>
      <c r="J74" s="203">
        <v>28.88</v>
      </c>
      <c r="K74" s="203">
        <v>118.85</v>
      </c>
      <c r="L74" s="203">
        <v>0.28000000000000003</v>
      </c>
      <c r="M74" s="203">
        <v>0.96</v>
      </c>
      <c r="N74" s="203">
        <v>1.56</v>
      </c>
      <c r="O74" s="203">
        <v>2.2000000000000002</v>
      </c>
      <c r="P74" s="203">
        <v>0.78</v>
      </c>
      <c r="Q74" s="203">
        <v>0.27</v>
      </c>
      <c r="R74" s="203">
        <v>0.56000000000000005</v>
      </c>
      <c r="S74" s="203">
        <v>0</v>
      </c>
      <c r="T74" s="203">
        <v>0</v>
      </c>
      <c r="U74" s="203">
        <v>1.82</v>
      </c>
      <c r="V74" s="203">
        <v>0.19</v>
      </c>
      <c r="W74" s="203">
        <v>0.59</v>
      </c>
      <c r="X74" s="203">
        <v>1.95</v>
      </c>
      <c r="Y74" s="203">
        <v>0</v>
      </c>
      <c r="Z74" s="203">
        <v>3.67</v>
      </c>
      <c r="AA74" s="203">
        <v>0.92</v>
      </c>
      <c r="AB74" s="203">
        <v>0</v>
      </c>
      <c r="AC74" s="203">
        <v>20.010000000000002</v>
      </c>
      <c r="AD74" s="203">
        <v>0</v>
      </c>
      <c r="AE74" s="203">
        <v>0</v>
      </c>
      <c r="AF74" s="203">
        <v>0</v>
      </c>
      <c r="AG74" s="203">
        <v>-0.15</v>
      </c>
      <c r="AH74" s="203">
        <v>0</v>
      </c>
      <c r="AI74" s="203">
        <v>52.02</v>
      </c>
      <c r="AJ74" s="203">
        <v>0</v>
      </c>
      <c r="AK74" s="203">
        <v>16.940000000000001</v>
      </c>
      <c r="AL74" s="203">
        <v>0</v>
      </c>
      <c r="AM74" s="203">
        <v>0</v>
      </c>
      <c r="AN74" s="203">
        <v>0</v>
      </c>
      <c r="AO74" s="203">
        <v>237.35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17.84</v>
      </c>
      <c r="E75" s="203">
        <v>0</v>
      </c>
      <c r="F75" s="203">
        <v>0</v>
      </c>
      <c r="G75" s="203">
        <v>30.05</v>
      </c>
      <c r="H75" s="203">
        <v>0</v>
      </c>
      <c r="I75" s="203">
        <v>9.6300000000000008</v>
      </c>
      <c r="J75" s="203">
        <v>28.88</v>
      </c>
      <c r="K75" s="203">
        <v>118.85</v>
      </c>
      <c r="L75" s="203">
        <v>0.28000000000000003</v>
      </c>
      <c r="M75" s="203">
        <v>0.96</v>
      </c>
      <c r="N75" s="203">
        <v>1.56</v>
      </c>
      <c r="O75" s="203">
        <v>2.2000000000000002</v>
      </c>
      <c r="P75" s="203">
        <v>0.78</v>
      </c>
      <c r="Q75" s="203">
        <v>0.27</v>
      </c>
      <c r="R75" s="203">
        <v>0.56000000000000005</v>
      </c>
      <c r="S75" s="203">
        <v>0</v>
      </c>
      <c r="T75" s="203">
        <v>0</v>
      </c>
      <c r="U75" s="203">
        <v>1.82</v>
      </c>
      <c r="V75" s="203">
        <v>0.19</v>
      </c>
      <c r="W75" s="203">
        <v>0.59</v>
      </c>
      <c r="X75" s="203">
        <v>1.95</v>
      </c>
      <c r="Y75" s="203">
        <v>0</v>
      </c>
      <c r="Z75" s="203">
        <v>3.67</v>
      </c>
      <c r="AA75" s="203">
        <v>0.92</v>
      </c>
      <c r="AB75" s="203">
        <v>0</v>
      </c>
      <c r="AC75" s="203">
        <v>19.61</v>
      </c>
      <c r="AD75" s="203">
        <v>0</v>
      </c>
      <c r="AE75" s="203">
        <v>0</v>
      </c>
      <c r="AF75" s="203">
        <v>0</v>
      </c>
      <c r="AG75" s="203">
        <v>35.36</v>
      </c>
      <c r="AH75" s="203">
        <v>0</v>
      </c>
      <c r="AI75" s="203">
        <v>57.99</v>
      </c>
      <c r="AJ75" s="203">
        <v>0</v>
      </c>
      <c r="AK75" s="203">
        <v>17.61</v>
      </c>
      <c r="AL75" s="203">
        <v>0</v>
      </c>
      <c r="AM75" s="203">
        <v>0</v>
      </c>
      <c r="AN75" s="203">
        <v>0</v>
      </c>
      <c r="AO75" s="203">
        <v>245.13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17.84</v>
      </c>
      <c r="E76" s="203">
        <v>0</v>
      </c>
      <c r="F76" s="203">
        <v>0</v>
      </c>
      <c r="G76" s="203">
        <v>30.05</v>
      </c>
      <c r="H76" s="203">
        <v>0</v>
      </c>
      <c r="I76" s="203">
        <v>9.6300000000000008</v>
      </c>
      <c r="J76" s="203">
        <v>28.88</v>
      </c>
      <c r="K76" s="203">
        <v>118.85</v>
      </c>
      <c r="L76" s="203">
        <v>0.28000000000000003</v>
      </c>
      <c r="M76" s="203">
        <v>0.96</v>
      </c>
      <c r="N76" s="203">
        <v>1.56</v>
      </c>
      <c r="O76" s="203">
        <v>2.2000000000000002</v>
      </c>
      <c r="P76" s="203">
        <v>0.78</v>
      </c>
      <c r="Q76" s="203">
        <v>0.27</v>
      </c>
      <c r="R76" s="203">
        <v>0.56000000000000005</v>
      </c>
      <c r="S76" s="203">
        <v>0</v>
      </c>
      <c r="T76" s="203">
        <v>0</v>
      </c>
      <c r="U76" s="203">
        <v>1.82</v>
      </c>
      <c r="V76" s="203">
        <v>0.19</v>
      </c>
      <c r="W76" s="203">
        <v>0.59</v>
      </c>
      <c r="X76" s="203">
        <v>1.95</v>
      </c>
      <c r="Y76" s="203">
        <v>0</v>
      </c>
      <c r="Z76" s="203">
        <v>3.67</v>
      </c>
      <c r="AA76" s="203">
        <v>0.92</v>
      </c>
      <c r="AB76" s="203">
        <v>0</v>
      </c>
      <c r="AC76" s="203">
        <v>19.61</v>
      </c>
      <c r="AD76" s="203">
        <v>0</v>
      </c>
      <c r="AE76" s="203">
        <v>0</v>
      </c>
      <c r="AF76" s="203">
        <v>0</v>
      </c>
      <c r="AG76" s="203">
        <v>35.36</v>
      </c>
      <c r="AH76" s="203">
        <v>0</v>
      </c>
      <c r="AI76" s="203">
        <v>57.99</v>
      </c>
      <c r="AJ76" s="203">
        <v>0</v>
      </c>
      <c r="AK76" s="203">
        <v>17.61</v>
      </c>
      <c r="AL76" s="203">
        <v>0</v>
      </c>
      <c r="AM76" s="203">
        <v>0</v>
      </c>
      <c r="AN76" s="203">
        <v>0</v>
      </c>
      <c r="AO76" s="203">
        <v>245.13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17.84</v>
      </c>
      <c r="E77" s="203">
        <v>0</v>
      </c>
      <c r="F77" s="203">
        <v>0</v>
      </c>
      <c r="G77" s="203">
        <v>30.05</v>
      </c>
      <c r="H77" s="203">
        <v>0</v>
      </c>
      <c r="I77" s="203">
        <v>9.6300000000000008</v>
      </c>
      <c r="J77" s="203">
        <v>28.88</v>
      </c>
      <c r="K77" s="203">
        <v>118.85</v>
      </c>
      <c r="L77" s="203">
        <v>0.28000000000000003</v>
      </c>
      <c r="M77" s="203">
        <v>0.96</v>
      </c>
      <c r="N77" s="203">
        <v>1.56</v>
      </c>
      <c r="O77" s="203">
        <v>2.2000000000000002</v>
      </c>
      <c r="P77" s="203">
        <v>0.78</v>
      </c>
      <c r="Q77" s="203">
        <v>0.27</v>
      </c>
      <c r="R77" s="203">
        <v>0.56000000000000005</v>
      </c>
      <c r="S77" s="203">
        <v>0</v>
      </c>
      <c r="T77" s="203">
        <v>0</v>
      </c>
      <c r="U77" s="203">
        <v>1.82</v>
      </c>
      <c r="V77" s="203">
        <v>0.18</v>
      </c>
      <c r="W77" s="203">
        <v>0.59</v>
      </c>
      <c r="X77" s="203">
        <v>1.95</v>
      </c>
      <c r="Y77" s="203">
        <v>0</v>
      </c>
      <c r="Z77" s="203">
        <v>3.67</v>
      </c>
      <c r="AA77" s="203">
        <v>0.92</v>
      </c>
      <c r="AB77" s="203">
        <v>0</v>
      </c>
      <c r="AC77" s="203">
        <v>19.61</v>
      </c>
      <c r="AD77" s="203">
        <v>0</v>
      </c>
      <c r="AE77" s="203">
        <v>0</v>
      </c>
      <c r="AF77" s="203">
        <v>0</v>
      </c>
      <c r="AG77" s="203">
        <v>35.36</v>
      </c>
      <c r="AH77" s="203">
        <v>0</v>
      </c>
      <c r="AI77" s="203">
        <v>57.99</v>
      </c>
      <c r="AJ77" s="203">
        <v>0</v>
      </c>
      <c r="AK77" s="203">
        <v>17.61</v>
      </c>
      <c r="AL77" s="203">
        <v>0</v>
      </c>
      <c r="AM77" s="203">
        <v>0</v>
      </c>
      <c r="AN77" s="203">
        <v>0</v>
      </c>
      <c r="AO77" s="203">
        <v>245.13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17.989999999999998</v>
      </c>
      <c r="E78" s="203">
        <v>0</v>
      </c>
      <c r="F78" s="203">
        <v>0</v>
      </c>
      <c r="G78" s="203">
        <v>30.05</v>
      </c>
      <c r="H78" s="203">
        <v>0</v>
      </c>
      <c r="I78" s="203">
        <v>9.6300000000000008</v>
      </c>
      <c r="J78" s="203">
        <v>28.88</v>
      </c>
      <c r="K78" s="203">
        <v>118.85</v>
      </c>
      <c r="L78" s="203">
        <v>0.28000000000000003</v>
      </c>
      <c r="M78" s="203">
        <v>0.96</v>
      </c>
      <c r="N78" s="203">
        <v>1.56</v>
      </c>
      <c r="O78" s="203">
        <v>2.2000000000000002</v>
      </c>
      <c r="P78" s="203">
        <v>0.78</v>
      </c>
      <c r="Q78" s="203">
        <v>0.27</v>
      </c>
      <c r="R78" s="203">
        <v>0.56000000000000005</v>
      </c>
      <c r="S78" s="203">
        <v>0</v>
      </c>
      <c r="T78" s="203">
        <v>0</v>
      </c>
      <c r="U78" s="203">
        <v>1.82</v>
      </c>
      <c r="V78" s="203">
        <v>0.18</v>
      </c>
      <c r="W78" s="203">
        <v>0.59</v>
      </c>
      <c r="X78" s="203">
        <v>1.95</v>
      </c>
      <c r="Y78" s="203">
        <v>0</v>
      </c>
      <c r="Z78" s="203">
        <v>3.67</v>
      </c>
      <c r="AA78" s="203">
        <v>0.92</v>
      </c>
      <c r="AB78" s="203">
        <v>0</v>
      </c>
      <c r="AC78" s="203">
        <v>19.61</v>
      </c>
      <c r="AD78" s="203">
        <v>0</v>
      </c>
      <c r="AE78" s="203">
        <v>0</v>
      </c>
      <c r="AF78" s="203">
        <v>0</v>
      </c>
      <c r="AG78" s="203">
        <v>35.36</v>
      </c>
      <c r="AH78" s="203">
        <v>0</v>
      </c>
      <c r="AI78" s="203">
        <v>57.99</v>
      </c>
      <c r="AJ78" s="203">
        <v>0</v>
      </c>
      <c r="AK78" s="203">
        <v>17.61</v>
      </c>
      <c r="AL78" s="203">
        <v>0</v>
      </c>
      <c r="AM78" s="203">
        <v>0</v>
      </c>
      <c r="AN78" s="203">
        <v>0</v>
      </c>
      <c r="AO78" s="203">
        <v>245.13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18.079999999999998</v>
      </c>
      <c r="E79" s="203">
        <v>0</v>
      </c>
      <c r="F79" s="203">
        <v>0</v>
      </c>
      <c r="G79" s="203">
        <v>30.05</v>
      </c>
      <c r="H79" s="203">
        <v>0</v>
      </c>
      <c r="I79" s="203">
        <v>9.6300000000000008</v>
      </c>
      <c r="J79" s="203">
        <v>28.88</v>
      </c>
      <c r="K79" s="203">
        <v>89.89</v>
      </c>
      <c r="L79" s="203">
        <v>0.28000000000000003</v>
      </c>
      <c r="M79" s="203">
        <v>0.96</v>
      </c>
      <c r="N79" s="203">
        <v>1.56</v>
      </c>
      <c r="O79" s="203">
        <v>2.2000000000000002</v>
      </c>
      <c r="P79" s="203">
        <v>0.78</v>
      </c>
      <c r="Q79" s="203">
        <v>0.27</v>
      </c>
      <c r="R79" s="203">
        <v>0.56000000000000005</v>
      </c>
      <c r="S79" s="203">
        <v>0</v>
      </c>
      <c r="T79" s="203">
        <v>0</v>
      </c>
      <c r="U79" s="203">
        <v>1.82</v>
      </c>
      <c r="V79" s="203">
        <v>0.18</v>
      </c>
      <c r="W79" s="203">
        <v>0.59</v>
      </c>
      <c r="X79" s="203">
        <v>1.95</v>
      </c>
      <c r="Y79" s="203">
        <v>0</v>
      </c>
      <c r="Z79" s="203">
        <v>3.28</v>
      </c>
      <c r="AA79" s="203">
        <v>0.92</v>
      </c>
      <c r="AB79" s="203">
        <v>0</v>
      </c>
      <c r="AC79" s="203">
        <v>19.61</v>
      </c>
      <c r="AD79" s="203">
        <v>0</v>
      </c>
      <c r="AE79" s="203">
        <v>0</v>
      </c>
      <c r="AF79" s="203">
        <v>0</v>
      </c>
      <c r="AG79" s="203">
        <v>35.36</v>
      </c>
      <c r="AH79" s="203">
        <v>0</v>
      </c>
      <c r="AI79" s="203">
        <v>57.99</v>
      </c>
      <c r="AJ79" s="203">
        <v>0</v>
      </c>
      <c r="AK79" s="203">
        <v>15.61</v>
      </c>
      <c r="AL79" s="203">
        <v>0</v>
      </c>
      <c r="AM79" s="203">
        <v>0</v>
      </c>
      <c r="AN79" s="203">
        <v>0</v>
      </c>
      <c r="AO79" s="203">
        <v>245.13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18.079999999999998</v>
      </c>
      <c r="E80" s="203">
        <v>0</v>
      </c>
      <c r="F80" s="203">
        <v>0</v>
      </c>
      <c r="G80" s="203">
        <v>30.05</v>
      </c>
      <c r="H80" s="203">
        <v>0</v>
      </c>
      <c r="I80" s="203">
        <v>9.6300000000000008</v>
      </c>
      <c r="J80" s="203">
        <v>28.88</v>
      </c>
      <c r="K80" s="203">
        <v>60.79</v>
      </c>
      <c r="L80" s="203">
        <v>0.28000000000000003</v>
      </c>
      <c r="M80" s="203">
        <v>0.96</v>
      </c>
      <c r="N80" s="203">
        <v>1.56</v>
      </c>
      <c r="O80" s="203">
        <v>2.2000000000000002</v>
      </c>
      <c r="P80" s="203">
        <v>0.78</v>
      </c>
      <c r="Q80" s="203">
        <v>0.27</v>
      </c>
      <c r="R80" s="203">
        <v>0.56000000000000005</v>
      </c>
      <c r="S80" s="203">
        <v>0</v>
      </c>
      <c r="T80" s="203">
        <v>0</v>
      </c>
      <c r="U80" s="203">
        <v>1.82</v>
      </c>
      <c r="V80" s="203">
        <v>0.18</v>
      </c>
      <c r="W80" s="203">
        <v>0.59</v>
      </c>
      <c r="X80" s="203">
        <v>1.95</v>
      </c>
      <c r="Y80" s="203">
        <v>0</v>
      </c>
      <c r="Z80" s="203">
        <v>3.28</v>
      </c>
      <c r="AA80" s="203">
        <v>0.92</v>
      </c>
      <c r="AB80" s="203">
        <v>0</v>
      </c>
      <c r="AC80" s="203">
        <v>19.61</v>
      </c>
      <c r="AD80" s="203">
        <v>0</v>
      </c>
      <c r="AE80" s="203">
        <v>0</v>
      </c>
      <c r="AF80" s="203">
        <v>0</v>
      </c>
      <c r="AG80" s="203">
        <v>35.36</v>
      </c>
      <c r="AH80" s="203">
        <v>0</v>
      </c>
      <c r="AI80" s="203">
        <v>57.99</v>
      </c>
      <c r="AJ80" s="203">
        <v>0</v>
      </c>
      <c r="AK80" s="203">
        <v>15.61</v>
      </c>
      <c r="AL80" s="203">
        <v>0</v>
      </c>
      <c r="AM80" s="203">
        <v>0</v>
      </c>
      <c r="AN80" s="203">
        <v>0</v>
      </c>
      <c r="AO80" s="203">
        <v>245.13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18.079999999999998</v>
      </c>
      <c r="E81" s="203">
        <v>0</v>
      </c>
      <c r="F81" s="203">
        <v>0</v>
      </c>
      <c r="G81" s="203">
        <v>30.05</v>
      </c>
      <c r="H81" s="203">
        <v>0</v>
      </c>
      <c r="I81" s="203">
        <v>9.6300000000000008</v>
      </c>
      <c r="J81" s="203">
        <v>28.88</v>
      </c>
      <c r="K81" s="203">
        <v>31.69</v>
      </c>
      <c r="L81" s="203">
        <v>0.28000000000000003</v>
      </c>
      <c r="M81" s="203">
        <v>0.96</v>
      </c>
      <c r="N81" s="203">
        <v>1.56</v>
      </c>
      <c r="O81" s="203">
        <v>2.2000000000000002</v>
      </c>
      <c r="P81" s="203">
        <v>0.78</v>
      </c>
      <c r="Q81" s="203">
        <v>0.27</v>
      </c>
      <c r="R81" s="203">
        <v>0.56000000000000005</v>
      </c>
      <c r="S81" s="203">
        <v>0</v>
      </c>
      <c r="T81" s="203">
        <v>0</v>
      </c>
      <c r="U81" s="203">
        <v>1.82</v>
      </c>
      <c r="V81" s="203">
        <v>0.18</v>
      </c>
      <c r="W81" s="203">
        <v>0.59</v>
      </c>
      <c r="X81" s="203">
        <v>1.95</v>
      </c>
      <c r="Y81" s="203">
        <v>0</v>
      </c>
      <c r="Z81" s="203">
        <v>3.28</v>
      </c>
      <c r="AA81" s="203">
        <v>0.92</v>
      </c>
      <c r="AB81" s="203">
        <v>0</v>
      </c>
      <c r="AC81" s="203">
        <v>19.61</v>
      </c>
      <c r="AD81" s="203">
        <v>0</v>
      </c>
      <c r="AE81" s="203">
        <v>0</v>
      </c>
      <c r="AF81" s="203">
        <v>0</v>
      </c>
      <c r="AG81" s="203">
        <v>35.36</v>
      </c>
      <c r="AH81" s="203">
        <v>0</v>
      </c>
      <c r="AI81" s="203">
        <v>57.99</v>
      </c>
      <c r="AJ81" s="203">
        <v>0</v>
      </c>
      <c r="AK81" s="203">
        <v>15.61</v>
      </c>
      <c r="AL81" s="203">
        <v>0</v>
      </c>
      <c r="AM81" s="203">
        <v>0</v>
      </c>
      <c r="AN81" s="203">
        <v>0</v>
      </c>
      <c r="AO81" s="203">
        <v>245.13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18.079999999999998</v>
      </c>
      <c r="E82" s="203">
        <v>0</v>
      </c>
      <c r="F82" s="203">
        <v>0</v>
      </c>
      <c r="G82" s="203">
        <v>30.05</v>
      </c>
      <c r="H82" s="203">
        <v>0</v>
      </c>
      <c r="I82" s="203">
        <v>9.6300000000000008</v>
      </c>
      <c r="J82" s="203">
        <v>28.88</v>
      </c>
      <c r="K82" s="203">
        <v>7.62</v>
      </c>
      <c r="L82" s="203">
        <v>0.28000000000000003</v>
      </c>
      <c r="M82" s="203">
        <v>0.96</v>
      </c>
      <c r="N82" s="203">
        <v>1.56</v>
      </c>
      <c r="O82" s="203">
        <v>2.2000000000000002</v>
      </c>
      <c r="P82" s="203">
        <v>0.78</v>
      </c>
      <c r="Q82" s="203">
        <v>0.27</v>
      </c>
      <c r="R82" s="203">
        <v>0.56000000000000005</v>
      </c>
      <c r="S82" s="203">
        <v>0</v>
      </c>
      <c r="T82" s="203">
        <v>0</v>
      </c>
      <c r="U82" s="203">
        <v>1.82</v>
      </c>
      <c r="V82" s="203">
        <v>0.18</v>
      </c>
      <c r="W82" s="203">
        <v>0.59</v>
      </c>
      <c r="X82" s="203">
        <v>1.95</v>
      </c>
      <c r="Y82" s="203">
        <v>0</v>
      </c>
      <c r="Z82" s="203">
        <v>3.28</v>
      </c>
      <c r="AA82" s="203">
        <v>0.92</v>
      </c>
      <c r="AB82" s="203">
        <v>0</v>
      </c>
      <c r="AC82" s="203">
        <v>19.21</v>
      </c>
      <c r="AD82" s="203">
        <v>0</v>
      </c>
      <c r="AE82" s="203">
        <v>0</v>
      </c>
      <c r="AF82" s="203">
        <v>0</v>
      </c>
      <c r="AG82" s="203">
        <v>35.36</v>
      </c>
      <c r="AH82" s="203">
        <v>0</v>
      </c>
      <c r="AI82" s="203">
        <v>57.99</v>
      </c>
      <c r="AJ82" s="203">
        <v>0</v>
      </c>
      <c r="AK82" s="203">
        <v>15.61</v>
      </c>
      <c r="AL82" s="203">
        <v>0</v>
      </c>
      <c r="AM82" s="203">
        <v>0</v>
      </c>
      <c r="AN82" s="203">
        <v>0</v>
      </c>
      <c r="AO82" s="203">
        <v>245.13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18.079999999999998</v>
      </c>
      <c r="E83" s="203">
        <v>0</v>
      </c>
      <c r="F83" s="203">
        <v>0</v>
      </c>
      <c r="G83" s="203">
        <v>30.05</v>
      </c>
      <c r="H83" s="203">
        <v>0</v>
      </c>
      <c r="I83" s="203">
        <v>9.6300000000000008</v>
      </c>
      <c r="J83" s="203">
        <v>28.88</v>
      </c>
      <c r="K83" s="203">
        <v>7.62</v>
      </c>
      <c r="L83" s="203">
        <v>0.28000000000000003</v>
      </c>
      <c r="M83" s="203">
        <v>0.96</v>
      </c>
      <c r="N83" s="203">
        <v>1.56</v>
      </c>
      <c r="O83" s="203">
        <v>2.2000000000000002</v>
      </c>
      <c r="P83" s="203">
        <v>0.78</v>
      </c>
      <c r="Q83" s="203">
        <v>0.27</v>
      </c>
      <c r="R83" s="203">
        <v>0.56000000000000005</v>
      </c>
      <c r="S83" s="203">
        <v>0</v>
      </c>
      <c r="T83" s="203">
        <v>0</v>
      </c>
      <c r="U83" s="203">
        <v>1.82</v>
      </c>
      <c r="V83" s="203">
        <v>0.18</v>
      </c>
      <c r="W83" s="203">
        <v>0.59</v>
      </c>
      <c r="X83" s="203">
        <v>1.95</v>
      </c>
      <c r="Y83" s="203">
        <v>0</v>
      </c>
      <c r="Z83" s="203">
        <v>3.28</v>
      </c>
      <c r="AA83" s="203">
        <v>0.92</v>
      </c>
      <c r="AB83" s="203">
        <v>0</v>
      </c>
      <c r="AC83" s="203">
        <v>19.21</v>
      </c>
      <c r="AD83" s="203">
        <v>0</v>
      </c>
      <c r="AE83" s="203">
        <v>0</v>
      </c>
      <c r="AF83" s="203">
        <v>0</v>
      </c>
      <c r="AG83" s="203">
        <v>35.36</v>
      </c>
      <c r="AH83" s="203">
        <v>0</v>
      </c>
      <c r="AI83" s="203">
        <v>57.99</v>
      </c>
      <c r="AJ83" s="203">
        <v>0</v>
      </c>
      <c r="AK83" s="203">
        <v>15.61</v>
      </c>
      <c r="AL83" s="203">
        <v>0</v>
      </c>
      <c r="AM83" s="203">
        <v>0</v>
      </c>
      <c r="AN83" s="203">
        <v>0</v>
      </c>
      <c r="AO83" s="203">
        <v>245.13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18.079999999999998</v>
      </c>
      <c r="E84" s="203">
        <v>0</v>
      </c>
      <c r="F84" s="203">
        <v>0</v>
      </c>
      <c r="G84" s="203">
        <v>30.05</v>
      </c>
      <c r="H84" s="203">
        <v>0</v>
      </c>
      <c r="I84" s="203">
        <v>9.6300000000000008</v>
      </c>
      <c r="J84" s="203">
        <v>28.88</v>
      </c>
      <c r="K84" s="203">
        <v>7.62</v>
      </c>
      <c r="L84" s="203">
        <v>0.28000000000000003</v>
      </c>
      <c r="M84" s="203">
        <v>0.96</v>
      </c>
      <c r="N84" s="203">
        <v>1.56</v>
      </c>
      <c r="O84" s="203">
        <v>2.2000000000000002</v>
      </c>
      <c r="P84" s="203">
        <v>0.78</v>
      </c>
      <c r="Q84" s="203">
        <v>0.27</v>
      </c>
      <c r="R84" s="203">
        <v>0.56000000000000005</v>
      </c>
      <c r="S84" s="203">
        <v>0</v>
      </c>
      <c r="T84" s="203">
        <v>0</v>
      </c>
      <c r="U84" s="203">
        <v>1.82</v>
      </c>
      <c r="V84" s="203">
        <v>0.18</v>
      </c>
      <c r="W84" s="203">
        <v>0.59</v>
      </c>
      <c r="X84" s="203">
        <v>1.95</v>
      </c>
      <c r="Y84" s="203">
        <v>0</v>
      </c>
      <c r="Z84" s="203">
        <v>3.28</v>
      </c>
      <c r="AA84" s="203">
        <v>0.92</v>
      </c>
      <c r="AB84" s="203">
        <v>0</v>
      </c>
      <c r="AC84" s="203">
        <v>19.21</v>
      </c>
      <c r="AD84" s="203">
        <v>0</v>
      </c>
      <c r="AE84" s="203">
        <v>0</v>
      </c>
      <c r="AF84" s="203">
        <v>0</v>
      </c>
      <c r="AG84" s="203">
        <v>35.36</v>
      </c>
      <c r="AH84" s="203">
        <v>0</v>
      </c>
      <c r="AI84" s="203">
        <v>57.99</v>
      </c>
      <c r="AJ84" s="203">
        <v>0</v>
      </c>
      <c r="AK84" s="203">
        <v>15.61</v>
      </c>
      <c r="AL84" s="203">
        <v>0</v>
      </c>
      <c r="AM84" s="203">
        <v>0</v>
      </c>
      <c r="AN84" s="203">
        <v>0</v>
      </c>
      <c r="AO84" s="203">
        <v>245.13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18.079999999999998</v>
      </c>
      <c r="E85" s="203">
        <v>0</v>
      </c>
      <c r="F85" s="203">
        <v>0</v>
      </c>
      <c r="G85" s="203">
        <v>30.05</v>
      </c>
      <c r="H85" s="203">
        <v>0</v>
      </c>
      <c r="I85" s="203">
        <v>9.6300000000000008</v>
      </c>
      <c r="J85" s="203">
        <v>28.88</v>
      </c>
      <c r="K85" s="203">
        <v>7.62</v>
      </c>
      <c r="L85" s="203">
        <v>0.28000000000000003</v>
      </c>
      <c r="M85" s="203">
        <v>0.96</v>
      </c>
      <c r="N85" s="203">
        <v>1.56</v>
      </c>
      <c r="O85" s="203">
        <v>2.2000000000000002</v>
      </c>
      <c r="P85" s="203">
        <v>0.78</v>
      </c>
      <c r="Q85" s="203">
        <v>0.27</v>
      </c>
      <c r="R85" s="203">
        <v>0.56000000000000005</v>
      </c>
      <c r="S85" s="203">
        <v>0</v>
      </c>
      <c r="T85" s="203">
        <v>0</v>
      </c>
      <c r="U85" s="203">
        <v>1.82</v>
      </c>
      <c r="V85" s="203">
        <v>0.18</v>
      </c>
      <c r="W85" s="203">
        <v>0.59</v>
      </c>
      <c r="X85" s="203">
        <v>1.95</v>
      </c>
      <c r="Y85" s="203">
        <v>0</v>
      </c>
      <c r="Z85" s="203">
        <v>3.28</v>
      </c>
      <c r="AA85" s="203">
        <v>0.92</v>
      </c>
      <c r="AB85" s="203">
        <v>0</v>
      </c>
      <c r="AC85" s="203">
        <v>19.21</v>
      </c>
      <c r="AD85" s="203">
        <v>0</v>
      </c>
      <c r="AE85" s="203">
        <v>0</v>
      </c>
      <c r="AF85" s="203">
        <v>0</v>
      </c>
      <c r="AG85" s="203">
        <v>35.36</v>
      </c>
      <c r="AH85" s="203">
        <v>0</v>
      </c>
      <c r="AI85" s="203">
        <v>57.99</v>
      </c>
      <c r="AJ85" s="203">
        <v>0</v>
      </c>
      <c r="AK85" s="203">
        <v>15.61</v>
      </c>
      <c r="AL85" s="203">
        <v>0</v>
      </c>
      <c r="AM85" s="203">
        <v>0</v>
      </c>
      <c r="AN85" s="203">
        <v>0</v>
      </c>
      <c r="AO85" s="203">
        <v>245.13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18.079999999999998</v>
      </c>
      <c r="E86" s="203">
        <v>0</v>
      </c>
      <c r="F86" s="203">
        <v>0</v>
      </c>
      <c r="G86" s="203">
        <v>30.05</v>
      </c>
      <c r="H86" s="203">
        <v>0</v>
      </c>
      <c r="I86" s="203">
        <v>9.6300000000000008</v>
      </c>
      <c r="J86" s="203">
        <v>28.88</v>
      </c>
      <c r="K86" s="203">
        <v>7.62</v>
      </c>
      <c r="L86" s="203">
        <v>0.28000000000000003</v>
      </c>
      <c r="M86" s="203">
        <v>0.96</v>
      </c>
      <c r="N86" s="203">
        <v>1.56</v>
      </c>
      <c r="O86" s="203">
        <v>2.2000000000000002</v>
      </c>
      <c r="P86" s="203">
        <v>0.78</v>
      </c>
      <c r="Q86" s="203">
        <v>0.27</v>
      </c>
      <c r="R86" s="203">
        <v>0.56000000000000005</v>
      </c>
      <c r="S86" s="203">
        <v>0</v>
      </c>
      <c r="T86" s="203">
        <v>0</v>
      </c>
      <c r="U86" s="203">
        <v>1.82</v>
      </c>
      <c r="V86" s="203">
        <v>0.18</v>
      </c>
      <c r="W86" s="203">
        <v>0.59</v>
      </c>
      <c r="X86" s="203">
        <v>1.95</v>
      </c>
      <c r="Y86" s="203">
        <v>0</v>
      </c>
      <c r="Z86" s="203">
        <v>3.28</v>
      </c>
      <c r="AA86" s="203">
        <v>0.92</v>
      </c>
      <c r="AB86" s="203">
        <v>0</v>
      </c>
      <c r="AC86" s="203">
        <v>19.21</v>
      </c>
      <c r="AD86" s="203">
        <v>0</v>
      </c>
      <c r="AE86" s="203">
        <v>0</v>
      </c>
      <c r="AF86" s="203">
        <v>0</v>
      </c>
      <c r="AG86" s="203">
        <v>35.36</v>
      </c>
      <c r="AH86" s="203">
        <v>0</v>
      </c>
      <c r="AI86" s="203">
        <v>57.99</v>
      </c>
      <c r="AJ86" s="203">
        <v>0</v>
      </c>
      <c r="AK86" s="203">
        <v>15.61</v>
      </c>
      <c r="AL86" s="203">
        <v>0</v>
      </c>
      <c r="AM86" s="203">
        <v>0</v>
      </c>
      <c r="AN86" s="203">
        <v>0</v>
      </c>
      <c r="AO86" s="203">
        <v>245.13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18.079999999999998</v>
      </c>
      <c r="E87" s="203">
        <v>0</v>
      </c>
      <c r="F87" s="203">
        <v>0</v>
      </c>
      <c r="G87" s="203">
        <v>30.05</v>
      </c>
      <c r="H87" s="203">
        <v>0</v>
      </c>
      <c r="I87" s="203">
        <v>9.6300000000000008</v>
      </c>
      <c r="J87" s="203">
        <v>28.88</v>
      </c>
      <c r="K87" s="203">
        <v>7.62</v>
      </c>
      <c r="L87" s="203">
        <v>0.28000000000000003</v>
      </c>
      <c r="M87" s="203">
        <v>0.96</v>
      </c>
      <c r="N87" s="203">
        <v>1.56</v>
      </c>
      <c r="O87" s="203">
        <v>2.2000000000000002</v>
      </c>
      <c r="P87" s="203">
        <v>0.78</v>
      </c>
      <c r="Q87" s="203">
        <v>0.27</v>
      </c>
      <c r="R87" s="203">
        <v>0.56000000000000005</v>
      </c>
      <c r="S87" s="203">
        <v>0</v>
      </c>
      <c r="T87" s="203">
        <v>0</v>
      </c>
      <c r="U87" s="203">
        <v>1.82</v>
      </c>
      <c r="V87" s="203">
        <v>0.19</v>
      </c>
      <c r="W87" s="203">
        <v>0.59</v>
      </c>
      <c r="X87" s="203">
        <v>1.95</v>
      </c>
      <c r="Y87" s="203">
        <v>0</v>
      </c>
      <c r="Z87" s="203">
        <v>3.28</v>
      </c>
      <c r="AA87" s="203">
        <v>0.92</v>
      </c>
      <c r="AB87" s="203">
        <v>0</v>
      </c>
      <c r="AC87" s="203">
        <v>19.21</v>
      </c>
      <c r="AD87" s="203">
        <v>0</v>
      </c>
      <c r="AE87" s="203">
        <v>0</v>
      </c>
      <c r="AF87" s="203">
        <v>0</v>
      </c>
      <c r="AG87" s="203">
        <v>35.36</v>
      </c>
      <c r="AH87" s="203">
        <v>0</v>
      </c>
      <c r="AI87" s="203">
        <v>57.99</v>
      </c>
      <c r="AJ87" s="203">
        <v>0</v>
      </c>
      <c r="AK87" s="203">
        <v>15.61</v>
      </c>
      <c r="AL87" s="203">
        <v>0</v>
      </c>
      <c r="AM87" s="203">
        <v>0</v>
      </c>
      <c r="AN87" s="203">
        <v>0</v>
      </c>
      <c r="AO87" s="203">
        <v>245.13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18.079999999999998</v>
      </c>
      <c r="E88" s="203">
        <v>0</v>
      </c>
      <c r="F88" s="203">
        <v>0</v>
      </c>
      <c r="G88" s="203">
        <v>30.05</v>
      </c>
      <c r="H88" s="203">
        <v>0</v>
      </c>
      <c r="I88" s="203">
        <v>9.6300000000000008</v>
      </c>
      <c r="J88" s="203">
        <v>28.88</v>
      </c>
      <c r="K88" s="203">
        <v>7.62</v>
      </c>
      <c r="L88" s="203">
        <v>0.28000000000000003</v>
      </c>
      <c r="M88" s="203">
        <v>0.96</v>
      </c>
      <c r="N88" s="203">
        <v>1.56</v>
      </c>
      <c r="O88" s="203">
        <v>2.2000000000000002</v>
      </c>
      <c r="P88" s="203">
        <v>0.78</v>
      </c>
      <c r="Q88" s="203">
        <v>0.27</v>
      </c>
      <c r="R88" s="203">
        <v>0.56000000000000005</v>
      </c>
      <c r="S88" s="203">
        <v>0</v>
      </c>
      <c r="T88" s="203">
        <v>0</v>
      </c>
      <c r="U88" s="203">
        <v>1.82</v>
      </c>
      <c r="V88" s="203">
        <v>0.19</v>
      </c>
      <c r="W88" s="203">
        <v>0.59</v>
      </c>
      <c r="X88" s="203">
        <v>1.95</v>
      </c>
      <c r="Y88" s="203">
        <v>0</v>
      </c>
      <c r="Z88" s="203">
        <v>3.28</v>
      </c>
      <c r="AA88" s="203">
        <v>0.92</v>
      </c>
      <c r="AB88" s="203">
        <v>0</v>
      </c>
      <c r="AC88" s="203">
        <v>19.21</v>
      </c>
      <c r="AD88" s="203">
        <v>0</v>
      </c>
      <c r="AE88" s="203">
        <v>0</v>
      </c>
      <c r="AF88" s="203">
        <v>0</v>
      </c>
      <c r="AG88" s="203">
        <v>35.36</v>
      </c>
      <c r="AH88" s="203">
        <v>0</v>
      </c>
      <c r="AI88" s="203">
        <v>57.99</v>
      </c>
      <c r="AJ88" s="203">
        <v>0</v>
      </c>
      <c r="AK88" s="203">
        <v>15.61</v>
      </c>
      <c r="AL88" s="203">
        <v>0</v>
      </c>
      <c r="AM88" s="203">
        <v>0</v>
      </c>
      <c r="AN88" s="203">
        <v>0</v>
      </c>
      <c r="AO88" s="203">
        <v>245.13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18.079999999999998</v>
      </c>
      <c r="E89" s="203">
        <v>0</v>
      </c>
      <c r="F89" s="203">
        <v>0</v>
      </c>
      <c r="G89" s="203">
        <v>30.05</v>
      </c>
      <c r="H89" s="203">
        <v>0</v>
      </c>
      <c r="I89" s="203">
        <v>9.6300000000000008</v>
      </c>
      <c r="J89" s="203">
        <v>28.88</v>
      </c>
      <c r="K89" s="203">
        <v>7.62</v>
      </c>
      <c r="L89" s="203">
        <v>0.28000000000000003</v>
      </c>
      <c r="M89" s="203">
        <v>0.96</v>
      </c>
      <c r="N89" s="203">
        <v>1.56</v>
      </c>
      <c r="O89" s="203">
        <v>2.2000000000000002</v>
      </c>
      <c r="P89" s="203">
        <v>0.78</v>
      </c>
      <c r="Q89" s="203">
        <v>0.27</v>
      </c>
      <c r="R89" s="203">
        <v>0.56000000000000005</v>
      </c>
      <c r="S89" s="203">
        <v>0</v>
      </c>
      <c r="T89" s="203">
        <v>0</v>
      </c>
      <c r="U89" s="203">
        <v>1.82</v>
      </c>
      <c r="V89" s="203">
        <v>0.19</v>
      </c>
      <c r="W89" s="203">
        <v>0.59</v>
      </c>
      <c r="X89" s="203">
        <v>1.95</v>
      </c>
      <c r="Y89" s="203">
        <v>0</v>
      </c>
      <c r="Z89" s="203">
        <v>3.28</v>
      </c>
      <c r="AA89" s="203">
        <v>0.92</v>
      </c>
      <c r="AB89" s="203">
        <v>0</v>
      </c>
      <c r="AC89" s="203">
        <v>19.21</v>
      </c>
      <c r="AD89" s="203">
        <v>0</v>
      </c>
      <c r="AE89" s="203">
        <v>0</v>
      </c>
      <c r="AF89" s="203">
        <v>0</v>
      </c>
      <c r="AG89" s="203">
        <v>35.36</v>
      </c>
      <c r="AH89" s="203">
        <v>0</v>
      </c>
      <c r="AI89" s="203">
        <v>57.99</v>
      </c>
      <c r="AJ89" s="203">
        <v>0</v>
      </c>
      <c r="AK89" s="203">
        <v>15.61</v>
      </c>
      <c r="AL89" s="203">
        <v>0</v>
      </c>
      <c r="AM89" s="203">
        <v>0</v>
      </c>
      <c r="AN89" s="203">
        <v>0</v>
      </c>
      <c r="AO89" s="203">
        <v>245.13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18.079999999999998</v>
      </c>
      <c r="E90" s="203">
        <v>0</v>
      </c>
      <c r="F90" s="203">
        <v>0</v>
      </c>
      <c r="G90" s="203">
        <v>30.05</v>
      </c>
      <c r="H90" s="203">
        <v>0</v>
      </c>
      <c r="I90" s="203">
        <v>9.6300000000000008</v>
      </c>
      <c r="J90" s="203">
        <v>28.88</v>
      </c>
      <c r="K90" s="203">
        <v>7.62</v>
      </c>
      <c r="L90" s="203">
        <v>0.28000000000000003</v>
      </c>
      <c r="M90" s="203">
        <v>0.96</v>
      </c>
      <c r="N90" s="203">
        <v>1.56</v>
      </c>
      <c r="O90" s="203">
        <v>2.2000000000000002</v>
      </c>
      <c r="P90" s="203">
        <v>0.78</v>
      </c>
      <c r="Q90" s="203">
        <v>0.27</v>
      </c>
      <c r="R90" s="203">
        <v>0.56000000000000005</v>
      </c>
      <c r="S90" s="203">
        <v>0</v>
      </c>
      <c r="T90" s="203">
        <v>0</v>
      </c>
      <c r="U90" s="203">
        <v>1.82</v>
      </c>
      <c r="V90" s="203">
        <v>0.19</v>
      </c>
      <c r="W90" s="203">
        <v>0.59</v>
      </c>
      <c r="X90" s="203">
        <v>1.95</v>
      </c>
      <c r="Y90" s="203">
        <v>0</v>
      </c>
      <c r="Z90" s="203">
        <v>3.28</v>
      </c>
      <c r="AA90" s="203">
        <v>0.92</v>
      </c>
      <c r="AB90" s="203">
        <v>0</v>
      </c>
      <c r="AC90" s="203">
        <v>19.21</v>
      </c>
      <c r="AD90" s="203">
        <v>0</v>
      </c>
      <c r="AE90" s="203">
        <v>0</v>
      </c>
      <c r="AF90" s="203">
        <v>0</v>
      </c>
      <c r="AG90" s="203">
        <v>35.36</v>
      </c>
      <c r="AH90" s="203">
        <v>0</v>
      </c>
      <c r="AI90" s="203">
        <v>57.99</v>
      </c>
      <c r="AJ90" s="203">
        <v>0</v>
      </c>
      <c r="AK90" s="203">
        <v>15.61</v>
      </c>
      <c r="AL90" s="203">
        <v>0</v>
      </c>
      <c r="AM90" s="203">
        <v>0</v>
      </c>
      <c r="AN90" s="203">
        <v>0</v>
      </c>
      <c r="AO90" s="203">
        <v>245.13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18.309999999999999</v>
      </c>
      <c r="E91" s="203">
        <v>0</v>
      </c>
      <c r="F91" s="203">
        <v>0</v>
      </c>
      <c r="G91" s="203">
        <v>30.05</v>
      </c>
      <c r="H91" s="203">
        <v>0</v>
      </c>
      <c r="I91" s="203">
        <v>9.6300000000000008</v>
      </c>
      <c r="J91" s="203">
        <v>28.88</v>
      </c>
      <c r="K91" s="203">
        <v>7.62</v>
      </c>
      <c r="L91" s="203">
        <v>0.28000000000000003</v>
      </c>
      <c r="M91" s="203">
        <v>0.96</v>
      </c>
      <c r="N91" s="203">
        <v>1.56</v>
      </c>
      <c r="O91" s="203">
        <v>2.2000000000000002</v>
      </c>
      <c r="P91" s="203">
        <v>0.78</v>
      </c>
      <c r="Q91" s="203">
        <v>0.27</v>
      </c>
      <c r="R91" s="203">
        <v>0.56000000000000005</v>
      </c>
      <c r="S91" s="203">
        <v>0</v>
      </c>
      <c r="T91" s="203">
        <v>0</v>
      </c>
      <c r="U91" s="203">
        <v>1.82</v>
      </c>
      <c r="V91" s="203">
        <v>0.19</v>
      </c>
      <c r="W91" s="203">
        <v>0.59</v>
      </c>
      <c r="X91" s="203">
        <v>1.95</v>
      </c>
      <c r="Y91" s="203">
        <v>0</v>
      </c>
      <c r="Z91" s="203">
        <v>3.28</v>
      </c>
      <c r="AA91" s="203">
        <v>0.92</v>
      </c>
      <c r="AB91" s="203">
        <v>0</v>
      </c>
      <c r="AC91" s="203">
        <v>19.21</v>
      </c>
      <c r="AD91" s="203">
        <v>0</v>
      </c>
      <c r="AE91" s="203">
        <v>0</v>
      </c>
      <c r="AF91" s="203">
        <v>0</v>
      </c>
      <c r="AG91" s="203">
        <v>35.36</v>
      </c>
      <c r="AH91" s="203">
        <v>0</v>
      </c>
      <c r="AI91" s="203">
        <v>57.99</v>
      </c>
      <c r="AJ91" s="203">
        <v>0</v>
      </c>
      <c r="AK91" s="203">
        <v>15.61</v>
      </c>
      <c r="AL91" s="203">
        <v>0</v>
      </c>
      <c r="AM91" s="203">
        <v>0</v>
      </c>
      <c r="AN91" s="203">
        <v>0</v>
      </c>
      <c r="AO91" s="203">
        <v>245.13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18.309999999999999</v>
      </c>
      <c r="E92" s="203">
        <v>0</v>
      </c>
      <c r="F92" s="203">
        <v>0</v>
      </c>
      <c r="G92" s="203">
        <v>30.05</v>
      </c>
      <c r="H92" s="203">
        <v>0</v>
      </c>
      <c r="I92" s="203">
        <v>9.6300000000000008</v>
      </c>
      <c r="J92" s="203">
        <v>28.88</v>
      </c>
      <c r="K92" s="203">
        <v>7.62</v>
      </c>
      <c r="L92" s="203">
        <v>0.28000000000000003</v>
      </c>
      <c r="M92" s="203">
        <v>0.96</v>
      </c>
      <c r="N92" s="203">
        <v>1.56</v>
      </c>
      <c r="O92" s="203">
        <v>2.2000000000000002</v>
      </c>
      <c r="P92" s="203">
        <v>0.78</v>
      </c>
      <c r="Q92" s="203">
        <v>0.27</v>
      </c>
      <c r="R92" s="203">
        <v>0.56000000000000005</v>
      </c>
      <c r="S92" s="203">
        <v>0</v>
      </c>
      <c r="T92" s="203">
        <v>0</v>
      </c>
      <c r="U92" s="203">
        <v>1.82</v>
      </c>
      <c r="V92" s="203">
        <v>0.19</v>
      </c>
      <c r="W92" s="203">
        <v>0.59</v>
      </c>
      <c r="X92" s="203">
        <v>1.95</v>
      </c>
      <c r="Y92" s="203">
        <v>0</v>
      </c>
      <c r="Z92" s="203">
        <v>3.28</v>
      </c>
      <c r="AA92" s="203">
        <v>0.92</v>
      </c>
      <c r="AB92" s="203">
        <v>0</v>
      </c>
      <c r="AC92" s="203">
        <v>19.21</v>
      </c>
      <c r="AD92" s="203">
        <v>0</v>
      </c>
      <c r="AE92" s="203">
        <v>0</v>
      </c>
      <c r="AF92" s="203">
        <v>0</v>
      </c>
      <c r="AG92" s="203">
        <v>35.36</v>
      </c>
      <c r="AH92" s="203">
        <v>0</v>
      </c>
      <c r="AI92" s="203">
        <v>57.99</v>
      </c>
      <c r="AJ92" s="203">
        <v>0</v>
      </c>
      <c r="AK92" s="203">
        <v>15.61</v>
      </c>
      <c r="AL92" s="203">
        <v>0</v>
      </c>
      <c r="AM92" s="203">
        <v>0</v>
      </c>
      <c r="AN92" s="203">
        <v>0</v>
      </c>
      <c r="AO92" s="203">
        <v>245.13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18.309999999999999</v>
      </c>
      <c r="E93" s="203">
        <v>0</v>
      </c>
      <c r="F93" s="203">
        <v>0</v>
      </c>
      <c r="G93" s="203">
        <v>30.05</v>
      </c>
      <c r="H93" s="203">
        <v>0</v>
      </c>
      <c r="I93" s="203">
        <v>9.6300000000000008</v>
      </c>
      <c r="J93" s="203">
        <v>28.88</v>
      </c>
      <c r="K93" s="203">
        <v>7.62</v>
      </c>
      <c r="L93" s="203">
        <v>0.28000000000000003</v>
      </c>
      <c r="M93" s="203">
        <v>0.96</v>
      </c>
      <c r="N93" s="203">
        <v>1.56</v>
      </c>
      <c r="O93" s="203">
        <v>2.2000000000000002</v>
      </c>
      <c r="P93" s="203">
        <v>0.78</v>
      </c>
      <c r="Q93" s="203">
        <v>0.27</v>
      </c>
      <c r="R93" s="203">
        <v>0.56000000000000005</v>
      </c>
      <c r="S93" s="203">
        <v>0</v>
      </c>
      <c r="T93" s="203">
        <v>0</v>
      </c>
      <c r="U93" s="203">
        <v>1.82</v>
      </c>
      <c r="V93" s="203">
        <v>0.19</v>
      </c>
      <c r="W93" s="203">
        <v>0.59</v>
      </c>
      <c r="X93" s="203">
        <v>1.95</v>
      </c>
      <c r="Y93" s="203">
        <v>0</v>
      </c>
      <c r="Z93" s="203">
        <v>3.28</v>
      </c>
      <c r="AA93" s="203">
        <v>0.92</v>
      </c>
      <c r="AB93" s="203">
        <v>0</v>
      </c>
      <c r="AC93" s="203">
        <v>19.21</v>
      </c>
      <c r="AD93" s="203">
        <v>0</v>
      </c>
      <c r="AE93" s="203">
        <v>0</v>
      </c>
      <c r="AF93" s="203">
        <v>0</v>
      </c>
      <c r="AG93" s="203">
        <v>35.36</v>
      </c>
      <c r="AH93" s="203">
        <v>0</v>
      </c>
      <c r="AI93" s="203">
        <v>57.99</v>
      </c>
      <c r="AJ93" s="203">
        <v>0</v>
      </c>
      <c r="AK93" s="203">
        <v>15.61</v>
      </c>
      <c r="AL93" s="203">
        <v>0</v>
      </c>
      <c r="AM93" s="203">
        <v>0</v>
      </c>
      <c r="AN93" s="203">
        <v>0</v>
      </c>
      <c r="AO93" s="203">
        <v>245.13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18.309999999999999</v>
      </c>
      <c r="E94" s="203">
        <v>0</v>
      </c>
      <c r="F94" s="203">
        <v>0</v>
      </c>
      <c r="G94" s="203">
        <v>30.05</v>
      </c>
      <c r="H94" s="203">
        <v>0</v>
      </c>
      <c r="I94" s="203">
        <v>9.6300000000000008</v>
      </c>
      <c r="J94" s="203">
        <v>28.88</v>
      </c>
      <c r="K94" s="203">
        <v>7.62</v>
      </c>
      <c r="L94" s="203">
        <v>0.28000000000000003</v>
      </c>
      <c r="M94" s="203">
        <v>0.96</v>
      </c>
      <c r="N94" s="203">
        <v>1.56</v>
      </c>
      <c r="O94" s="203">
        <v>2.2000000000000002</v>
      </c>
      <c r="P94" s="203">
        <v>0.78</v>
      </c>
      <c r="Q94" s="203">
        <v>0.27</v>
      </c>
      <c r="R94" s="203">
        <v>0.56000000000000005</v>
      </c>
      <c r="S94" s="203">
        <v>0</v>
      </c>
      <c r="T94" s="203">
        <v>0</v>
      </c>
      <c r="U94" s="203">
        <v>1.82</v>
      </c>
      <c r="V94" s="203">
        <v>0.19</v>
      </c>
      <c r="W94" s="203">
        <v>0.59</v>
      </c>
      <c r="X94" s="203">
        <v>1.95</v>
      </c>
      <c r="Y94" s="203">
        <v>0</v>
      </c>
      <c r="Z94" s="203">
        <v>3.28</v>
      </c>
      <c r="AA94" s="203">
        <v>0.92</v>
      </c>
      <c r="AB94" s="203">
        <v>0</v>
      </c>
      <c r="AC94" s="203">
        <v>19.21</v>
      </c>
      <c r="AD94" s="203">
        <v>0</v>
      </c>
      <c r="AE94" s="203">
        <v>0</v>
      </c>
      <c r="AF94" s="203">
        <v>0</v>
      </c>
      <c r="AG94" s="203">
        <v>35.36</v>
      </c>
      <c r="AH94" s="203">
        <v>0</v>
      </c>
      <c r="AI94" s="203">
        <v>57.99</v>
      </c>
      <c r="AJ94" s="203">
        <v>0</v>
      </c>
      <c r="AK94" s="203">
        <v>15.61</v>
      </c>
      <c r="AL94" s="203">
        <v>0</v>
      </c>
      <c r="AM94" s="203">
        <v>0</v>
      </c>
      <c r="AN94" s="203">
        <v>0</v>
      </c>
      <c r="AO94" s="203">
        <v>245.13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18.77</v>
      </c>
      <c r="E95" s="203">
        <v>0</v>
      </c>
      <c r="F95" s="203">
        <v>0</v>
      </c>
      <c r="G95" s="203">
        <v>30.05</v>
      </c>
      <c r="H95" s="203">
        <v>0</v>
      </c>
      <c r="I95" s="203">
        <v>9.6300000000000008</v>
      </c>
      <c r="J95" s="203">
        <v>28.88</v>
      </c>
      <c r="K95" s="203">
        <v>7.62</v>
      </c>
      <c r="L95" s="203">
        <v>0.28000000000000003</v>
      </c>
      <c r="M95" s="203">
        <v>0.96</v>
      </c>
      <c r="N95" s="203">
        <v>1.56</v>
      </c>
      <c r="O95" s="203">
        <v>2.2000000000000002</v>
      </c>
      <c r="P95" s="203">
        <v>0.78</v>
      </c>
      <c r="Q95" s="203">
        <v>0.27</v>
      </c>
      <c r="R95" s="203">
        <v>0.56000000000000005</v>
      </c>
      <c r="S95" s="203">
        <v>0</v>
      </c>
      <c r="T95" s="203">
        <v>0</v>
      </c>
      <c r="U95" s="203">
        <v>1.82</v>
      </c>
      <c r="V95" s="203">
        <v>0.19</v>
      </c>
      <c r="W95" s="203">
        <v>0.59</v>
      </c>
      <c r="X95" s="203">
        <v>1.95</v>
      </c>
      <c r="Y95" s="203">
        <v>0</v>
      </c>
      <c r="Z95" s="203">
        <v>3.28</v>
      </c>
      <c r="AA95" s="203">
        <v>0.92</v>
      </c>
      <c r="AB95" s="203">
        <v>0</v>
      </c>
      <c r="AC95" s="203">
        <v>19.21</v>
      </c>
      <c r="AD95" s="203">
        <v>0</v>
      </c>
      <c r="AE95" s="203">
        <v>0</v>
      </c>
      <c r="AF95" s="203">
        <v>0</v>
      </c>
      <c r="AG95" s="203">
        <v>35.36</v>
      </c>
      <c r="AH95" s="203">
        <v>0</v>
      </c>
      <c r="AI95" s="203">
        <v>57.99</v>
      </c>
      <c r="AJ95" s="203">
        <v>0</v>
      </c>
      <c r="AK95" s="203">
        <v>15.61</v>
      </c>
      <c r="AL95" s="203">
        <v>0</v>
      </c>
      <c r="AM95" s="203">
        <v>0</v>
      </c>
      <c r="AN95" s="203">
        <v>0</v>
      </c>
      <c r="AO95" s="203">
        <v>245.13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18.77</v>
      </c>
      <c r="E96" s="203">
        <v>0</v>
      </c>
      <c r="F96" s="203">
        <v>0</v>
      </c>
      <c r="G96" s="203">
        <v>30.05</v>
      </c>
      <c r="H96" s="203">
        <v>0</v>
      </c>
      <c r="I96" s="203">
        <v>9.6300000000000008</v>
      </c>
      <c r="J96" s="203">
        <v>28.88</v>
      </c>
      <c r="K96" s="203">
        <v>7.62</v>
      </c>
      <c r="L96" s="203">
        <v>0.28000000000000003</v>
      </c>
      <c r="M96" s="203">
        <v>0.96</v>
      </c>
      <c r="N96" s="203">
        <v>1.56</v>
      </c>
      <c r="O96" s="203">
        <v>2.2000000000000002</v>
      </c>
      <c r="P96" s="203">
        <v>0.78</v>
      </c>
      <c r="Q96" s="203">
        <v>0.27</v>
      </c>
      <c r="R96" s="203">
        <v>0.56000000000000005</v>
      </c>
      <c r="S96" s="203">
        <v>0</v>
      </c>
      <c r="T96" s="203">
        <v>0</v>
      </c>
      <c r="U96" s="203">
        <v>1.82</v>
      </c>
      <c r="V96" s="203">
        <v>0.19</v>
      </c>
      <c r="W96" s="203">
        <v>0.59</v>
      </c>
      <c r="X96" s="203">
        <v>1.95</v>
      </c>
      <c r="Y96" s="203">
        <v>0</v>
      </c>
      <c r="Z96" s="203">
        <v>3.28</v>
      </c>
      <c r="AA96" s="203">
        <v>0.92</v>
      </c>
      <c r="AB96" s="203">
        <v>0</v>
      </c>
      <c r="AC96" s="203">
        <v>19.21</v>
      </c>
      <c r="AD96" s="203">
        <v>0</v>
      </c>
      <c r="AE96" s="203">
        <v>0</v>
      </c>
      <c r="AF96" s="203">
        <v>0</v>
      </c>
      <c r="AG96" s="203">
        <v>35.36</v>
      </c>
      <c r="AH96" s="203">
        <v>0</v>
      </c>
      <c r="AI96" s="203">
        <v>57.99</v>
      </c>
      <c r="AJ96" s="203">
        <v>0</v>
      </c>
      <c r="AK96" s="203">
        <v>15.61</v>
      </c>
      <c r="AL96" s="203">
        <v>0</v>
      </c>
      <c r="AM96" s="203">
        <v>0</v>
      </c>
      <c r="AN96" s="203">
        <v>0</v>
      </c>
      <c r="AO96" s="203">
        <v>245.13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18.77</v>
      </c>
      <c r="E97" s="203">
        <v>0</v>
      </c>
      <c r="F97" s="203">
        <v>0</v>
      </c>
      <c r="G97" s="203">
        <v>30.05</v>
      </c>
      <c r="H97" s="203">
        <v>0</v>
      </c>
      <c r="I97" s="203">
        <v>9.6300000000000008</v>
      </c>
      <c r="J97" s="203">
        <v>28.88</v>
      </c>
      <c r="K97" s="203">
        <v>7.62</v>
      </c>
      <c r="L97" s="203">
        <v>0.28000000000000003</v>
      </c>
      <c r="M97" s="203">
        <v>0.96</v>
      </c>
      <c r="N97" s="203">
        <v>1.56</v>
      </c>
      <c r="O97" s="203">
        <v>2.2000000000000002</v>
      </c>
      <c r="P97" s="203">
        <v>0.78</v>
      </c>
      <c r="Q97" s="203">
        <v>0.27</v>
      </c>
      <c r="R97" s="203">
        <v>0.56000000000000005</v>
      </c>
      <c r="S97" s="203">
        <v>0</v>
      </c>
      <c r="T97" s="203">
        <v>0</v>
      </c>
      <c r="U97" s="203">
        <v>1.82</v>
      </c>
      <c r="V97" s="203">
        <v>0.19</v>
      </c>
      <c r="W97" s="203">
        <v>0.59</v>
      </c>
      <c r="X97" s="203">
        <v>1.95</v>
      </c>
      <c r="Y97" s="203">
        <v>0</v>
      </c>
      <c r="Z97" s="203">
        <v>3.28</v>
      </c>
      <c r="AA97" s="203">
        <v>0.92</v>
      </c>
      <c r="AB97" s="203">
        <v>0</v>
      </c>
      <c r="AC97" s="203">
        <v>19.21</v>
      </c>
      <c r="AD97" s="203">
        <v>0</v>
      </c>
      <c r="AE97" s="203">
        <v>0</v>
      </c>
      <c r="AF97" s="203">
        <v>0</v>
      </c>
      <c r="AG97" s="203">
        <v>35.36</v>
      </c>
      <c r="AH97" s="203">
        <v>0</v>
      </c>
      <c r="AI97" s="203">
        <v>57.99</v>
      </c>
      <c r="AJ97" s="203">
        <v>0</v>
      </c>
      <c r="AK97" s="203">
        <v>15.61</v>
      </c>
      <c r="AL97" s="203">
        <v>0</v>
      </c>
      <c r="AM97" s="203">
        <v>0</v>
      </c>
      <c r="AN97" s="203">
        <v>0</v>
      </c>
      <c r="AO97" s="203">
        <v>245.13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18.77</v>
      </c>
      <c r="E98" s="203">
        <v>0</v>
      </c>
      <c r="F98" s="203">
        <v>0</v>
      </c>
      <c r="G98" s="203">
        <v>30.05</v>
      </c>
      <c r="H98" s="203">
        <v>0</v>
      </c>
      <c r="I98" s="203">
        <v>9.6300000000000008</v>
      </c>
      <c r="J98" s="203">
        <v>28.88</v>
      </c>
      <c r="K98" s="203">
        <v>7.62</v>
      </c>
      <c r="L98" s="203">
        <v>0.28000000000000003</v>
      </c>
      <c r="M98" s="203">
        <v>0.96</v>
      </c>
      <c r="N98" s="203">
        <v>1.56</v>
      </c>
      <c r="O98" s="203">
        <v>2.2000000000000002</v>
      </c>
      <c r="P98" s="203">
        <v>0.78</v>
      </c>
      <c r="Q98" s="203">
        <v>0.27</v>
      </c>
      <c r="R98" s="203">
        <v>0.56000000000000005</v>
      </c>
      <c r="S98" s="203">
        <v>0</v>
      </c>
      <c r="T98" s="203">
        <v>0</v>
      </c>
      <c r="U98" s="203">
        <v>1.82</v>
      </c>
      <c r="V98" s="203">
        <v>0.19</v>
      </c>
      <c r="W98" s="203">
        <v>0.59</v>
      </c>
      <c r="X98" s="203">
        <v>1.95</v>
      </c>
      <c r="Y98" s="203">
        <v>0</v>
      </c>
      <c r="Z98" s="203">
        <v>3.28</v>
      </c>
      <c r="AA98" s="203">
        <v>0.92</v>
      </c>
      <c r="AB98" s="203">
        <v>0</v>
      </c>
      <c r="AC98" s="203">
        <v>19.21</v>
      </c>
      <c r="AD98" s="203">
        <v>0</v>
      </c>
      <c r="AE98" s="203">
        <v>0</v>
      </c>
      <c r="AF98" s="203">
        <v>0</v>
      </c>
      <c r="AG98" s="203">
        <v>35.36</v>
      </c>
      <c r="AH98" s="203">
        <v>0</v>
      </c>
      <c r="AI98" s="203">
        <v>57.99</v>
      </c>
      <c r="AJ98" s="203">
        <v>0</v>
      </c>
      <c r="AK98" s="203">
        <v>15.61</v>
      </c>
      <c r="AL98" s="203">
        <v>0</v>
      </c>
      <c r="AM98" s="203">
        <v>0</v>
      </c>
      <c r="AN98" s="203">
        <v>0</v>
      </c>
      <c r="AO98" s="203">
        <v>245.13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0.43905749999999921</v>
      </c>
      <c r="E99">
        <f t="shared" si="0"/>
        <v>0</v>
      </c>
      <c r="F99">
        <f t="shared" si="0"/>
        <v>0</v>
      </c>
      <c r="G99">
        <f t="shared" si="0"/>
        <v>0.72402000000000133</v>
      </c>
      <c r="H99">
        <f t="shared" si="0"/>
        <v>0</v>
      </c>
      <c r="I99">
        <f t="shared" si="0"/>
        <v>0.23111999999999991</v>
      </c>
      <c r="J99">
        <f t="shared" si="0"/>
        <v>0.69888000000000106</v>
      </c>
      <c r="K99">
        <f t="shared" si="0"/>
        <v>2.009190000000002</v>
      </c>
      <c r="L99">
        <f t="shared" si="0"/>
        <v>6.875000000000007E-3</v>
      </c>
      <c r="M99">
        <f t="shared" si="0"/>
        <v>2.3039999999999967E-2</v>
      </c>
      <c r="N99">
        <f t="shared" si="0"/>
        <v>3.7440000000000043E-2</v>
      </c>
      <c r="O99">
        <f t="shared" si="0"/>
        <v>5.2799999999999916E-2</v>
      </c>
      <c r="P99">
        <f t="shared" si="0"/>
        <v>1.9400000000000008E-2</v>
      </c>
      <c r="Q99">
        <f t="shared" si="0"/>
        <v>6.4799999999999918E-3</v>
      </c>
      <c r="R99">
        <f t="shared" si="0"/>
        <v>1.3440000000000016E-2</v>
      </c>
      <c r="S99">
        <f t="shared" si="0"/>
        <v>0</v>
      </c>
      <c r="T99">
        <f t="shared" si="0"/>
        <v>0</v>
      </c>
      <c r="U99">
        <f t="shared" si="0"/>
        <v>4.3792499999999894E-2</v>
      </c>
      <c r="V99">
        <f t="shared" si="0"/>
        <v>2.1999999999999997E-3</v>
      </c>
      <c r="W99">
        <f t="shared" si="0"/>
        <v>1.4160000000000034E-2</v>
      </c>
      <c r="X99">
        <f t="shared" si="0"/>
        <v>4.6799999999999946E-2</v>
      </c>
      <c r="Y99">
        <f t="shared" si="0"/>
        <v>0</v>
      </c>
      <c r="Z99">
        <f t="shared" si="0"/>
        <v>0.10344999999999996</v>
      </c>
      <c r="AA99">
        <f t="shared" si="0"/>
        <v>1.1500000000000014E-2</v>
      </c>
      <c r="AB99">
        <f t="shared" si="0"/>
        <v>0</v>
      </c>
      <c r="AC99">
        <f t="shared" si="0"/>
        <v>0.45756000000000002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0.20946000000000006</v>
      </c>
      <c r="AH99">
        <f t="shared" si="0"/>
        <v>2.4047499999999999E-2</v>
      </c>
      <c r="AI99">
        <f t="shared" si="0"/>
        <v>1.2569149999999989</v>
      </c>
      <c r="AJ99">
        <f t="shared" si="0"/>
        <v>0</v>
      </c>
      <c r="AK99">
        <f t="shared" si="0"/>
        <v>0.38255499999999937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4.3831799999999994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45576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11.693</v>
      </c>
      <c r="C7" s="95">
        <f>'IDT-1 Calculation'!DG7</f>
        <v>7.2450000000000001</v>
      </c>
      <c r="D7" s="95">
        <f>'IDT-1 Calculation'!DH7</f>
        <v>0</v>
      </c>
      <c r="E7" s="95">
        <f>'IDT-1 Calculation'!DI7</f>
        <v>0</v>
      </c>
      <c r="F7" s="95">
        <f>'IDT-1 Calculation'!DJ7</f>
        <v>-18.937999999999999</v>
      </c>
      <c r="G7" s="100">
        <f t="shared" si="0"/>
        <v>0</v>
      </c>
    </row>
    <row r="8" spans="1:7">
      <c r="A8" s="99" t="s">
        <v>50</v>
      </c>
      <c r="B8" s="95">
        <f>'IDT-1 Calculation'!DF8</f>
        <v>21.751000000000001</v>
      </c>
      <c r="C8" s="95">
        <f>'IDT-1 Calculation'!DG8</f>
        <v>13.476000000000001</v>
      </c>
      <c r="D8" s="95">
        <f>'IDT-1 Calculation'!DH8</f>
        <v>0</v>
      </c>
      <c r="E8" s="95">
        <f>'IDT-1 Calculation'!DI8</f>
        <v>0</v>
      </c>
      <c r="F8" s="95">
        <f>'IDT-1 Calculation'!DJ8</f>
        <v>-35.227000000000004</v>
      </c>
      <c r="G8" s="100">
        <f t="shared" si="0"/>
        <v>0</v>
      </c>
    </row>
    <row r="9" spans="1:7">
      <c r="A9" s="99" t="s">
        <v>51</v>
      </c>
      <c r="B9" s="95">
        <f>'IDT-1 Calculation'!DF9</f>
        <v>47.436</v>
      </c>
      <c r="C9" s="95">
        <f>'IDT-1 Calculation'!DG9</f>
        <v>5</v>
      </c>
      <c r="D9" s="95">
        <f>'IDT-1 Calculation'!DH9</f>
        <v>0</v>
      </c>
      <c r="E9" s="95">
        <f>'IDT-1 Calculation'!DI9</f>
        <v>0</v>
      </c>
      <c r="F9" s="95">
        <f>'IDT-1 Calculation'!DJ9</f>
        <v>-52.436</v>
      </c>
      <c r="G9" s="100">
        <f t="shared" si="0"/>
        <v>0</v>
      </c>
    </row>
    <row r="10" spans="1:7">
      <c r="A10" s="99" t="s">
        <v>52</v>
      </c>
      <c r="B10" s="95">
        <f>'IDT-1 Calculation'!DF10</f>
        <v>66.366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-66.366</v>
      </c>
      <c r="G10" s="100">
        <f t="shared" si="0"/>
        <v>0</v>
      </c>
    </row>
    <row r="11" spans="1:7">
      <c r="A11" s="99" t="s">
        <v>53</v>
      </c>
      <c r="B11" s="95">
        <f>'IDT-1 Calculation'!DF11</f>
        <v>87.33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-87.33</v>
      </c>
      <c r="G11" s="100">
        <f t="shared" si="0"/>
        <v>0</v>
      </c>
    </row>
    <row r="12" spans="1:7">
      <c r="A12" s="99" t="s">
        <v>54</v>
      </c>
      <c r="B12" s="95">
        <f>'IDT-1 Calculation'!DF12</f>
        <v>105.65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-105.65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2.89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-2.89</v>
      </c>
      <c r="G23" s="100">
        <f t="shared" si="0"/>
        <v>0</v>
      </c>
    </row>
    <row r="24" spans="1:7">
      <c r="A24" s="99" t="s">
        <v>66</v>
      </c>
      <c r="B24" s="95">
        <f>'IDT-1 Calculation'!DF24</f>
        <v>3.7690000000000001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-3.7690000000000001</v>
      </c>
      <c r="G24" s="100">
        <f t="shared" si="0"/>
        <v>0</v>
      </c>
    </row>
    <row r="25" spans="1:7">
      <c r="A25" s="99" t="s">
        <v>67</v>
      </c>
      <c r="B25" s="95">
        <f>'IDT-1 Calculation'!DF25</f>
        <v>24.105</v>
      </c>
      <c r="C25" s="95">
        <f>'IDT-1 Calculation'!DG25</f>
        <v>-13</v>
      </c>
      <c r="D25" s="95">
        <f>'IDT-1 Calculation'!DH25</f>
        <v>0</v>
      </c>
      <c r="E25" s="95">
        <f>'IDT-1 Calculation'!DI25</f>
        <v>0</v>
      </c>
      <c r="F25" s="95">
        <f>'IDT-1 Calculation'!DJ25</f>
        <v>-11.105</v>
      </c>
      <c r="G25" s="100">
        <f t="shared" si="0"/>
        <v>0</v>
      </c>
    </row>
    <row r="26" spans="1:7">
      <c r="A26" s="99" t="s">
        <v>68</v>
      </c>
      <c r="B26" s="95">
        <f>'IDT-1 Calculation'!DF26</f>
        <v>78.813000000000002</v>
      </c>
      <c r="C26" s="95">
        <f>'IDT-1 Calculation'!DG26</f>
        <v>-59</v>
      </c>
      <c r="D26" s="95">
        <f>'IDT-1 Calculation'!DH26</f>
        <v>0</v>
      </c>
      <c r="E26" s="95">
        <f>'IDT-1 Calculation'!DI26</f>
        <v>0</v>
      </c>
      <c r="F26" s="95">
        <f>'IDT-1 Calculation'!DJ26</f>
        <v>-19.812999999999999</v>
      </c>
      <c r="G26" s="100">
        <f t="shared" si="0"/>
        <v>0</v>
      </c>
    </row>
    <row r="27" spans="1:7">
      <c r="A27" s="99" t="s">
        <v>69</v>
      </c>
      <c r="B27" s="95">
        <f>'IDT-1 Calculation'!DF27</f>
        <v>115.803</v>
      </c>
      <c r="C27" s="95">
        <f>'IDT-1 Calculation'!DG27</f>
        <v>-64</v>
      </c>
      <c r="D27" s="95">
        <f>'IDT-1 Calculation'!DH27</f>
        <v>0</v>
      </c>
      <c r="E27" s="95">
        <f>'IDT-1 Calculation'!DI27</f>
        <v>0</v>
      </c>
      <c r="F27" s="95">
        <f>'IDT-1 Calculation'!DJ27</f>
        <v>-51.802999999999997</v>
      </c>
      <c r="G27" s="100">
        <f t="shared" si="0"/>
        <v>0</v>
      </c>
    </row>
    <row r="28" spans="1:7">
      <c r="A28" s="99" t="s">
        <v>70</v>
      </c>
      <c r="B28" s="95">
        <f>'IDT-1 Calculation'!DF28</f>
        <v>67.984999999999999</v>
      </c>
      <c r="C28" s="95">
        <f>'IDT-1 Calculation'!DG28</f>
        <v>-33</v>
      </c>
      <c r="D28" s="95">
        <f>'IDT-1 Calculation'!DH28</f>
        <v>0</v>
      </c>
      <c r="E28" s="95">
        <f>'IDT-1 Calculation'!DI28</f>
        <v>0</v>
      </c>
      <c r="F28" s="95">
        <f>'IDT-1 Calculation'!DJ28</f>
        <v>-34.984999999999999</v>
      </c>
      <c r="G28" s="100">
        <f t="shared" si="0"/>
        <v>0</v>
      </c>
    </row>
    <row r="29" spans="1:7">
      <c r="A29" s="99" t="s">
        <v>71</v>
      </c>
      <c r="B29" s="95">
        <f>'IDT-1 Calculation'!DF29</f>
        <v>64.052999999999997</v>
      </c>
      <c r="C29" s="95">
        <f>'IDT-1 Calculation'!DG29</f>
        <v>-33</v>
      </c>
      <c r="D29" s="95">
        <f>'IDT-1 Calculation'!DH29</f>
        <v>0</v>
      </c>
      <c r="E29" s="95">
        <f>'IDT-1 Calculation'!DI29</f>
        <v>0</v>
      </c>
      <c r="F29" s="95">
        <f>'IDT-1 Calculation'!DJ29</f>
        <v>-31.053000000000001</v>
      </c>
      <c r="G29" s="100">
        <f t="shared" si="0"/>
        <v>0</v>
      </c>
    </row>
    <row r="30" spans="1:7">
      <c r="A30" s="99" t="s">
        <v>72</v>
      </c>
      <c r="B30" s="95">
        <f>'IDT-1 Calculation'!DF30</f>
        <v>23.007000000000001</v>
      </c>
      <c r="C30" s="95">
        <f>'IDT-1 Calculation'!DG30</f>
        <v>-23</v>
      </c>
      <c r="D30" s="95">
        <f>'IDT-1 Calculation'!DH30</f>
        <v>0</v>
      </c>
      <c r="E30" s="95">
        <f>'IDT-1 Calculation'!DI30</f>
        <v>0</v>
      </c>
      <c r="F30" s="95">
        <f>'IDT-1 Calculation'!DJ30</f>
        <v>-7.0000000000000001E-3</v>
      </c>
      <c r="G30" s="100">
        <f t="shared" si="0"/>
        <v>1.4493614641786223E-15</v>
      </c>
    </row>
    <row r="31" spans="1:7">
      <c r="A31" s="99" t="s">
        <v>73</v>
      </c>
      <c r="B31" s="95">
        <f>'IDT-1 Calculation'!DF31</f>
        <v>104.458</v>
      </c>
      <c r="C31" s="95">
        <f>'IDT-1 Calculation'!DG31</f>
        <v>-59</v>
      </c>
      <c r="D31" s="95">
        <f>'IDT-1 Calculation'!DH31</f>
        <v>0</v>
      </c>
      <c r="E31" s="95">
        <f>'IDT-1 Calculation'!DI31</f>
        <v>0</v>
      </c>
      <c r="F31" s="95">
        <f>'IDT-1 Calculation'!DJ31</f>
        <v>-45.457999999999998</v>
      </c>
      <c r="G31" s="100">
        <f t="shared" si="0"/>
        <v>0</v>
      </c>
    </row>
    <row r="32" spans="1:7">
      <c r="A32" s="99" t="s">
        <v>74</v>
      </c>
      <c r="B32" s="95">
        <f>'IDT-1 Calculation'!DF32</f>
        <v>74.236000000000004</v>
      </c>
      <c r="C32" s="95">
        <f>'IDT-1 Calculation'!DG32</f>
        <v>-44</v>
      </c>
      <c r="D32" s="95">
        <f>'IDT-1 Calculation'!DH32</f>
        <v>0</v>
      </c>
      <c r="E32" s="95">
        <f>'IDT-1 Calculation'!DI32</f>
        <v>0</v>
      </c>
      <c r="F32" s="95">
        <f>'IDT-1 Calculation'!DJ32</f>
        <v>-30.236000000000001</v>
      </c>
      <c r="G32" s="100">
        <f t="shared" si="0"/>
        <v>0</v>
      </c>
    </row>
    <row r="33" spans="1:7">
      <c r="A33" s="99" t="s">
        <v>75</v>
      </c>
      <c r="B33" s="95">
        <f>'IDT-1 Calculation'!DF33</f>
        <v>62.063000000000002</v>
      </c>
      <c r="C33" s="95">
        <f>'IDT-1 Calculation'!DG33</f>
        <v>-23</v>
      </c>
      <c r="D33" s="95">
        <f>'IDT-1 Calculation'!DH33</f>
        <v>0</v>
      </c>
      <c r="E33" s="95">
        <f>'IDT-1 Calculation'!DI33</f>
        <v>0</v>
      </c>
      <c r="F33" s="95">
        <f>'IDT-1 Calculation'!DJ33</f>
        <v>-39.063000000000002</v>
      </c>
      <c r="G33" s="100">
        <f t="shared" si="0"/>
        <v>0</v>
      </c>
    </row>
    <row r="34" spans="1:7">
      <c r="A34" s="99" t="s">
        <v>76</v>
      </c>
      <c r="B34" s="95">
        <f>'IDT-1 Calculation'!DF34</f>
        <v>93.457999999999998</v>
      </c>
      <c r="C34" s="95">
        <f>'IDT-1 Calculation'!DG34</f>
        <v>-43</v>
      </c>
      <c r="D34" s="95">
        <f>'IDT-1 Calculation'!DH34</f>
        <v>0</v>
      </c>
      <c r="E34" s="95">
        <f>'IDT-1 Calculation'!DI34</f>
        <v>0</v>
      </c>
      <c r="F34" s="95">
        <f>'IDT-1 Calculation'!DJ34</f>
        <v>-50.457999999999998</v>
      </c>
      <c r="G34" s="100">
        <f t="shared" si="0"/>
        <v>0</v>
      </c>
    </row>
    <row r="35" spans="1:7">
      <c r="A35" s="99" t="s">
        <v>77</v>
      </c>
      <c r="B35" s="95">
        <f>'IDT-1 Calculation'!DF35</f>
        <v>119</v>
      </c>
      <c r="C35" s="95">
        <f>'IDT-1 Calculation'!DG35</f>
        <v>-61.351999999999997</v>
      </c>
      <c r="D35" s="95">
        <f>'IDT-1 Calculation'!DH35</f>
        <v>0</v>
      </c>
      <c r="E35" s="95">
        <f>'IDT-1 Calculation'!DI35</f>
        <v>0</v>
      </c>
      <c r="F35" s="95">
        <f>'IDT-1 Calculation'!DJ35</f>
        <v>-57.648000000000003</v>
      </c>
      <c r="G35" s="100">
        <f t="shared" si="0"/>
        <v>0</v>
      </c>
    </row>
    <row r="36" spans="1:7">
      <c r="A36" s="99" t="s">
        <v>78</v>
      </c>
      <c r="B36" s="95">
        <f>'IDT-1 Calculation'!DF36</f>
        <v>92</v>
      </c>
      <c r="C36" s="95">
        <f>'IDT-1 Calculation'!DG36</f>
        <v>-33</v>
      </c>
      <c r="D36" s="95">
        <f>'IDT-1 Calculation'!DH36</f>
        <v>0</v>
      </c>
      <c r="E36" s="95">
        <f>'IDT-1 Calculation'!DI36</f>
        <v>0</v>
      </c>
      <c r="F36" s="95">
        <f>'IDT-1 Calculation'!DJ36</f>
        <v>-59</v>
      </c>
      <c r="G36" s="100">
        <f t="shared" si="0"/>
        <v>0</v>
      </c>
    </row>
    <row r="37" spans="1:7">
      <c r="A37" s="99" t="s">
        <v>79</v>
      </c>
      <c r="B37" s="95">
        <f>'IDT-1 Calculation'!DF37</f>
        <v>60</v>
      </c>
      <c r="C37" s="95">
        <f>'IDT-1 Calculation'!DG37</f>
        <v>-49.920999999999999</v>
      </c>
      <c r="D37" s="95">
        <f>'IDT-1 Calculation'!DH37</f>
        <v>0</v>
      </c>
      <c r="E37" s="95">
        <f>'IDT-1 Calculation'!DI37</f>
        <v>0</v>
      </c>
      <c r="F37" s="95">
        <f>'IDT-1 Calculation'!DJ37</f>
        <v>-10.079000000000001</v>
      </c>
      <c r="G37" s="100">
        <f t="shared" si="0"/>
        <v>0</v>
      </c>
    </row>
    <row r="38" spans="1:7">
      <c r="A38" s="99" t="s">
        <v>80</v>
      </c>
      <c r="B38" s="95">
        <f>'IDT-1 Calculation'!DF38</f>
        <v>20</v>
      </c>
      <c r="C38" s="95">
        <f>'IDT-1 Calculation'!DG38</f>
        <v>-8.766</v>
      </c>
      <c r="D38" s="95">
        <f>'IDT-1 Calculation'!DH38</f>
        <v>0</v>
      </c>
      <c r="E38" s="95">
        <f>'IDT-1 Calculation'!DI38</f>
        <v>0</v>
      </c>
      <c r="F38" s="95">
        <f>'IDT-1 Calculation'!DJ38</f>
        <v>-11.234</v>
      </c>
      <c r="G38" s="100">
        <f t="shared" si="0"/>
        <v>0</v>
      </c>
    </row>
    <row r="39" spans="1:7">
      <c r="A39" s="99" t="s">
        <v>81</v>
      </c>
      <c r="B39" s="95">
        <f>'IDT-1 Calculation'!DF39</f>
        <v>37</v>
      </c>
      <c r="C39" s="95">
        <f>'IDT-1 Calculation'!DG39</f>
        <v>-15.664</v>
      </c>
      <c r="D39" s="95">
        <f>'IDT-1 Calculation'!DH39</f>
        <v>0</v>
      </c>
      <c r="E39" s="95">
        <f>'IDT-1 Calculation'!DI39</f>
        <v>0</v>
      </c>
      <c r="F39" s="95">
        <f>'IDT-1 Calculation'!DJ39</f>
        <v>-21.335999999999999</v>
      </c>
      <c r="G39" s="100">
        <f t="shared" si="0"/>
        <v>0</v>
      </c>
    </row>
    <row r="40" spans="1:7">
      <c r="A40" s="99" t="s">
        <v>82</v>
      </c>
      <c r="B40" s="95">
        <f>'IDT-1 Calculation'!DF40</f>
        <v>37.828000000000003</v>
      </c>
      <c r="C40" s="95">
        <f>'IDT-1 Calculation'!DG40</f>
        <v>-51</v>
      </c>
      <c r="D40" s="95">
        <f>'IDT-1 Calculation'!DH40</f>
        <v>0</v>
      </c>
      <c r="E40" s="95">
        <f>'IDT-1 Calculation'!DI40</f>
        <v>0</v>
      </c>
      <c r="F40" s="95">
        <f>'IDT-1 Calculation'!DJ40</f>
        <v>13.172000000000001</v>
      </c>
      <c r="G40" s="100">
        <f t="shared" si="0"/>
        <v>0</v>
      </c>
    </row>
    <row r="41" spans="1:7">
      <c r="A41" s="99" t="s">
        <v>83</v>
      </c>
      <c r="B41" s="95">
        <f>'IDT-1 Calculation'!DF41</f>
        <v>19.524000000000001</v>
      </c>
      <c r="C41" s="95">
        <f>'IDT-1 Calculation'!DG41</f>
        <v>-36</v>
      </c>
      <c r="D41" s="95">
        <f>'IDT-1 Calculation'!DH41</f>
        <v>0</v>
      </c>
      <c r="E41" s="95">
        <f>'IDT-1 Calculation'!DI41</f>
        <v>0</v>
      </c>
      <c r="F41" s="95">
        <f>'IDT-1 Calculation'!DJ41</f>
        <v>16.475999999999999</v>
      </c>
      <c r="G41" s="100">
        <f t="shared" si="0"/>
        <v>0</v>
      </c>
    </row>
    <row r="42" spans="1:7">
      <c r="A42" s="99" t="s">
        <v>84</v>
      </c>
      <c r="B42" s="95">
        <f>'IDT-1 Calculation'!DF42</f>
        <v>11.388999999999999</v>
      </c>
      <c r="C42" s="95">
        <f>'IDT-1 Calculation'!DG42</f>
        <v>-21</v>
      </c>
      <c r="D42" s="95">
        <f>'IDT-1 Calculation'!DH42</f>
        <v>0</v>
      </c>
      <c r="E42" s="95">
        <f>'IDT-1 Calculation'!DI42</f>
        <v>0</v>
      </c>
      <c r="F42" s="95">
        <f>'IDT-1 Calculation'!DJ42</f>
        <v>9.6110000000000007</v>
      </c>
      <c r="G42" s="100">
        <f t="shared" si="0"/>
        <v>0</v>
      </c>
    </row>
    <row r="43" spans="1:7">
      <c r="A43" s="99" t="s">
        <v>85</v>
      </c>
      <c r="B43" s="95">
        <f>'IDT-1 Calculation'!DF43</f>
        <v>3.254</v>
      </c>
      <c r="C43" s="95">
        <f>'IDT-1 Calculation'!DG43</f>
        <v>-6</v>
      </c>
      <c r="D43" s="95">
        <f>'IDT-1 Calculation'!DH43</f>
        <v>0</v>
      </c>
      <c r="E43" s="95">
        <f>'IDT-1 Calculation'!DI43</f>
        <v>0</v>
      </c>
      <c r="F43" s="95">
        <f>'IDT-1 Calculation'!DJ43</f>
        <v>2.746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19.524000000000001</v>
      </c>
      <c r="C45" s="95">
        <f>'IDT-1 Calculation'!DG45</f>
        <v>-36</v>
      </c>
      <c r="D45" s="95">
        <f>'IDT-1 Calculation'!DH45</f>
        <v>0</v>
      </c>
      <c r="E45" s="95">
        <f>'IDT-1 Calculation'!DI45</f>
        <v>0</v>
      </c>
      <c r="F45" s="95">
        <f>'IDT-1 Calculation'!DJ45</f>
        <v>16.475999999999999</v>
      </c>
      <c r="G45" s="100">
        <f t="shared" si="0"/>
        <v>0</v>
      </c>
    </row>
    <row r="46" spans="1:7">
      <c r="A46" s="99" t="s">
        <v>88</v>
      </c>
      <c r="B46" s="95">
        <f>'IDT-1 Calculation'!DF46</f>
        <v>16.812000000000001</v>
      </c>
      <c r="C46" s="95">
        <f>'IDT-1 Calculation'!DG46</f>
        <v>-31</v>
      </c>
      <c r="D46" s="95">
        <f>'IDT-1 Calculation'!DH46</f>
        <v>0</v>
      </c>
      <c r="E46" s="95">
        <f>'IDT-1 Calculation'!DI46</f>
        <v>0</v>
      </c>
      <c r="F46" s="95">
        <f>'IDT-1 Calculation'!DJ46</f>
        <v>14.188000000000001</v>
      </c>
      <c r="G46" s="100">
        <f t="shared" si="0"/>
        <v>0</v>
      </c>
    </row>
    <row r="47" spans="1:7">
      <c r="A47" s="99" t="s">
        <v>89</v>
      </c>
      <c r="B47" s="95">
        <f>'IDT-1 Calculation'!DF47</f>
        <v>11.388999999999999</v>
      </c>
      <c r="C47" s="95">
        <f>'IDT-1 Calculation'!DG47</f>
        <v>-21</v>
      </c>
      <c r="D47" s="95">
        <f>'IDT-1 Calculation'!DH47</f>
        <v>0</v>
      </c>
      <c r="E47" s="95">
        <f>'IDT-1 Calculation'!DI47</f>
        <v>0</v>
      </c>
      <c r="F47" s="95">
        <f>'IDT-1 Calculation'!DJ47</f>
        <v>9.6110000000000007</v>
      </c>
      <c r="G47" s="100">
        <f t="shared" si="0"/>
        <v>0</v>
      </c>
    </row>
    <row r="48" spans="1:7">
      <c r="A48" s="99" t="s">
        <v>90</v>
      </c>
      <c r="B48" s="95">
        <f>'IDT-1 Calculation'!DF48</f>
        <v>8.6769999999999996</v>
      </c>
      <c r="C48" s="95">
        <f>'IDT-1 Calculation'!DG48</f>
        <v>-16</v>
      </c>
      <c r="D48" s="95">
        <f>'IDT-1 Calculation'!DH48</f>
        <v>0</v>
      </c>
      <c r="E48" s="95">
        <f>'IDT-1 Calculation'!DI48</f>
        <v>0</v>
      </c>
      <c r="F48" s="95">
        <f>'IDT-1 Calculation'!DJ48</f>
        <v>7.3230000000000004</v>
      </c>
      <c r="G48" s="100">
        <f t="shared" si="0"/>
        <v>0</v>
      </c>
    </row>
    <row r="49" spans="1:7">
      <c r="A49" s="99" t="s">
        <v>91</v>
      </c>
      <c r="B49" s="95">
        <f>'IDT-1 Calculation'!DF49</f>
        <v>3.254</v>
      </c>
      <c r="C49" s="95">
        <f>'IDT-1 Calculation'!DG49</f>
        <v>-6</v>
      </c>
      <c r="D49" s="95">
        <f>'IDT-1 Calculation'!DH49</f>
        <v>0</v>
      </c>
      <c r="E49" s="95">
        <f>'IDT-1 Calculation'!DI49</f>
        <v>0</v>
      </c>
      <c r="F49" s="95">
        <f>'IDT-1 Calculation'!DJ49</f>
        <v>2.746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0.54200000000000004</v>
      </c>
      <c r="C56" s="95">
        <f>'IDT-1 Calculation'!DG56</f>
        <v>-1</v>
      </c>
      <c r="D56" s="95">
        <f>'IDT-1 Calculation'!DH56</f>
        <v>0</v>
      </c>
      <c r="E56" s="95">
        <f>'IDT-1 Calculation'!DI56</f>
        <v>0</v>
      </c>
      <c r="F56" s="95">
        <f>'IDT-1 Calculation'!DJ56</f>
        <v>0.45800000000000002</v>
      </c>
      <c r="G56" s="100">
        <f t="shared" si="0"/>
        <v>0</v>
      </c>
    </row>
    <row r="57" spans="1:7">
      <c r="A57" s="99" t="s">
        <v>99</v>
      </c>
      <c r="B57" s="95">
        <f>'IDT-1 Calculation'!DF57</f>
        <v>5.9660000000000002</v>
      </c>
      <c r="C57" s="95">
        <f>'IDT-1 Calculation'!DG57</f>
        <v>-11</v>
      </c>
      <c r="D57" s="95">
        <f>'IDT-1 Calculation'!DH57</f>
        <v>0</v>
      </c>
      <c r="E57" s="95">
        <f>'IDT-1 Calculation'!DI57</f>
        <v>0</v>
      </c>
      <c r="F57" s="95">
        <f>'IDT-1 Calculation'!DJ57</f>
        <v>5.0339999999999998</v>
      </c>
      <c r="G57" s="100">
        <f t="shared" si="0"/>
        <v>0</v>
      </c>
    </row>
    <row r="58" spans="1:7">
      <c r="A58" s="99" t="s">
        <v>100</v>
      </c>
      <c r="B58" s="95">
        <f>'IDT-1 Calculation'!DF58</f>
        <v>5.9660000000000002</v>
      </c>
      <c r="C58" s="95">
        <f>'IDT-1 Calculation'!DG58</f>
        <v>-11</v>
      </c>
      <c r="D58" s="95">
        <f>'IDT-1 Calculation'!DH58</f>
        <v>0</v>
      </c>
      <c r="E58" s="95">
        <f>'IDT-1 Calculation'!DI58</f>
        <v>0</v>
      </c>
      <c r="F58" s="95">
        <f>'IDT-1 Calculation'!DJ58</f>
        <v>5.0339999999999998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15.061999999999999</v>
      </c>
      <c r="C83" s="95">
        <f>'IDT-1 Calculation'!DG83</f>
        <v>9.3330000000000002</v>
      </c>
      <c r="D83" s="95">
        <f>'IDT-1 Calculation'!DH83</f>
        <v>0</v>
      </c>
      <c r="E83" s="95">
        <f>'IDT-1 Calculation'!DI83</f>
        <v>0</v>
      </c>
      <c r="F83" s="95">
        <f>'IDT-1 Calculation'!DJ83</f>
        <v>-24.395</v>
      </c>
      <c r="G83" s="100">
        <f t="shared" si="1"/>
        <v>0</v>
      </c>
    </row>
    <row r="84" spans="1:7">
      <c r="A84" s="99" t="s">
        <v>126</v>
      </c>
      <c r="B84" s="95">
        <f>'IDT-1 Calculation'!DF84</f>
        <v>28.625</v>
      </c>
      <c r="C84" s="95">
        <f>'IDT-1 Calculation'!DG84</f>
        <v>17.734999999999999</v>
      </c>
      <c r="D84" s="95">
        <f>'IDT-1 Calculation'!DH84</f>
        <v>0</v>
      </c>
      <c r="E84" s="95">
        <f>'IDT-1 Calculation'!DI84</f>
        <v>0</v>
      </c>
      <c r="F84" s="95">
        <f>'IDT-1 Calculation'!DJ84</f>
        <v>-46.36</v>
      </c>
      <c r="G84" s="100">
        <f t="shared" si="1"/>
        <v>0</v>
      </c>
    </row>
    <row r="85" spans="1:7">
      <c r="A85" s="99" t="s">
        <v>127</v>
      </c>
      <c r="B85" s="95">
        <f>'IDT-1 Calculation'!DF85</f>
        <v>44.439</v>
      </c>
      <c r="C85" s="95">
        <f>'IDT-1 Calculation'!DG85</f>
        <v>20</v>
      </c>
      <c r="D85" s="95">
        <f>'IDT-1 Calculation'!DH85</f>
        <v>0</v>
      </c>
      <c r="E85" s="95">
        <f>'IDT-1 Calculation'!DI85</f>
        <v>0</v>
      </c>
      <c r="F85" s="95">
        <f>'IDT-1 Calculation'!DJ85</f>
        <v>-64.438999999999993</v>
      </c>
      <c r="G85" s="100">
        <f t="shared" si="1"/>
        <v>0</v>
      </c>
    </row>
    <row r="86" spans="1:7">
      <c r="A86" s="99" t="s">
        <v>128</v>
      </c>
      <c r="B86" s="95">
        <f>'IDT-1 Calculation'!DF86</f>
        <v>41.536999999999999</v>
      </c>
      <c r="C86" s="95">
        <f>'IDT-1 Calculation'!DG86</f>
        <v>25</v>
      </c>
      <c r="D86" s="95">
        <f>'IDT-1 Calculation'!DH86</f>
        <v>0</v>
      </c>
      <c r="E86" s="95">
        <f>'IDT-1 Calculation'!DI86</f>
        <v>0</v>
      </c>
      <c r="F86" s="95">
        <f>'IDT-1 Calculation'!DJ86</f>
        <v>-66.537000000000006</v>
      </c>
      <c r="G86" s="100">
        <f t="shared" si="1"/>
        <v>0</v>
      </c>
    </row>
    <row r="87" spans="1:7">
      <c r="A87" s="99" t="s">
        <v>129</v>
      </c>
      <c r="B87" s="95">
        <f>'IDT-1 Calculation'!DF87</f>
        <v>63.850999999999999</v>
      </c>
      <c r="C87" s="95">
        <f>'IDT-1 Calculation'!DG87</f>
        <v>25</v>
      </c>
      <c r="D87" s="95">
        <f>'IDT-1 Calculation'!DH87</f>
        <v>0</v>
      </c>
      <c r="E87" s="95">
        <f>'IDT-1 Calculation'!DI87</f>
        <v>0</v>
      </c>
      <c r="F87" s="95">
        <f>'IDT-1 Calculation'!DJ87</f>
        <v>-88.850999999999999</v>
      </c>
      <c r="G87" s="100">
        <f t="shared" si="1"/>
        <v>0</v>
      </c>
    </row>
    <row r="88" spans="1:7">
      <c r="A88" s="99" t="s">
        <v>130</v>
      </c>
      <c r="B88" s="95">
        <f>'IDT-1 Calculation'!DF88</f>
        <v>48.753999999999998</v>
      </c>
      <c r="C88" s="95">
        <f>'IDT-1 Calculation'!DG88</f>
        <v>20</v>
      </c>
      <c r="D88" s="95">
        <f>'IDT-1 Calculation'!DH88</f>
        <v>0</v>
      </c>
      <c r="E88" s="95">
        <f>'IDT-1 Calculation'!DI88</f>
        <v>0</v>
      </c>
      <c r="F88" s="95">
        <f>'IDT-1 Calculation'!DJ88</f>
        <v>-68.753999999999991</v>
      </c>
      <c r="G88" s="100">
        <f t="shared" si="1"/>
        <v>0</v>
      </c>
    </row>
    <row r="89" spans="1:7">
      <c r="A89" s="99" t="s">
        <v>131</v>
      </c>
      <c r="B89" s="95">
        <f>'IDT-1 Calculation'!DF89</f>
        <v>28.824999999999999</v>
      </c>
      <c r="C89" s="95">
        <f>'IDT-1 Calculation'!DG89</f>
        <v>17.86</v>
      </c>
      <c r="D89" s="95">
        <f>'IDT-1 Calculation'!DH89</f>
        <v>0</v>
      </c>
      <c r="E89" s="95">
        <f>'IDT-1 Calculation'!DI89</f>
        <v>0</v>
      </c>
      <c r="F89" s="95">
        <f>'IDT-1 Calculation'!DJ89</f>
        <v>-46.685000000000002</v>
      </c>
      <c r="G89" s="100">
        <f t="shared" si="1"/>
        <v>0</v>
      </c>
    </row>
    <row r="90" spans="1:7">
      <c r="A90" s="99" t="s">
        <v>132</v>
      </c>
      <c r="B90" s="95">
        <f>'IDT-1 Calculation'!DF90</f>
        <v>18.702999999999999</v>
      </c>
      <c r="C90" s="95">
        <f>'IDT-1 Calculation'!DG90</f>
        <v>11.589</v>
      </c>
      <c r="D90" s="95">
        <f>'IDT-1 Calculation'!DH90</f>
        <v>0</v>
      </c>
      <c r="E90" s="95">
        <f>'IDT-1 Calculation'!DI90</f>
        <v>0</v>
      </c>
      <c r="F90" s="95">
        <f>'IDT-1 Calculation'!DJ90</f>
        <v>-30.292000000000002</v>
      </c>
      <c r="G90" s="100">
        <f t="shared" si="1"/>
        <v>0</v>
      </c>
    </row>
    <row r="91" spans="1:7">
      <c r="A91" s="99" t="s">
        <v>133</v>
      </c>
      <c r="B91" s="95">
        <f>'IDT-1 Calculation'!DF91</f>
        <v>21.140999999999998</v>
      </c>
      <c r="C91" s="95">
        <f>'IDT-1 Calculation'!DG91</f>
        <v>13.098000000000001</v>
      </c>
      <c r="D91" s="95">
        <f>'IDT-1 Calculation'!DH91</f>
        <v>0</v>
      </c>
      <c r="E91" s="95">
        <f>'IDT-1 Calculation'!DI91</f>
        <v>0</v>
      </c>
      <c r="F91" s="95">
        <f>'IDT-1 Calculation'!DJ91</f>
        <v>-34.238999999999997</v>
      </c>
      <c r="G91" s="100">
        <f t="shared" si="1"/>
        <v>0</v>
      </c>
    </row>
    <row r="92" spans="1:7">
      <c r="A92" s="99" t="s">
        <v>134</v>
      </c>
      <c r="B92" s="95">
        <f>'IDT-1 Calculation'!DF92</f>
        <v>13.51</v>
      </c>
      <c r="C92" s="95">
        <f>'IDT-1 Calculation'!DG92</f>
        <v>8.3710000000000004</v>
      </c>
      <c r="D92" s="95">
        <f>'IDT-1 Calculation'!DH92</f>
        <v>0</v>
      </c>
      <c r="E92" s="95">
        <f>'IDT-1 Calculation'!DI92</f>
        <v>0</v>
      </c>
      <c r="F92" s="95">
        <f>'IDT-1 Calculation'!DJ92</f>
        <v>-21.881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0.46285949999999981</v>
      </c>
      <c r="C99" s="111">
        <f>SUM(C3:C98)/4000</f>
        <v>-0.153999</v>
      </c>
      <c r="D99" s="111">
        <f>SUM(D3:D98)/4000</f>
        <v>0</v>
      </c>
      <c r="E99" s="111">
        <f>SUM(E3:E98)/4000</f>
        <v>0</v>
      </c>
      <c r="F99" s="111">
        <f>SUM(F3:F98)/4000</f>
        <v>-0.30886049999999993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10.86</v>
      </c>
      <c r="E3" s="203">
        <v>0</v>
      </c>
      <c r="F3" s="203">
        <v>0</v>
      </c>
      <c r="G3" s="203">
        <v>17.52</v>
      </c>
      <c r="H3" s="203">
        <v>0</v>
      </c>
      <c r="I3" s="203">
        <v>5.57</v>
      </c>
      <c r="J3" s="203">
        <v>16.98</v>
      </c>
      <c r="K3" s="203">
        <v>7.08</v>
      </c>
      <c r="L3" s="203">
        <v>1.94</v>
      </c>
      <c r="M3" s="203">
        <v>0</v>
      </c>
      <c r="N3" s="203">
        <v>0.91</v>
      </c>
      <c r="O3" s="203">
        <v>1.52</v>
      </c>
      <c r="P3" s="203">
        <v>2.06</v>
      </c>
      <c r="Q3" s="203">
        <v>0.15</v>
      </c>
      <c r="R3" s="203">
        <v>0.32</v>
      </c>
      <c r="S3" s="203">
        <v>0</v>
      </c>
      <c r="T3" s="203">
        <v>0</v>
      </c>
      <c r="U3" s="203">
        <v>10.68</v>
      </c>
      <c r="V3" s="203">
        <v>0.16</v>
      </c>
      <c r="W3" s="203">
        <v>0.34</v>
      </c>
      <c r="X3" s="203">
        <v>1.1299999999999999</v>
      </c>
      <c r="Y3" s="203">
        <v>0</v>
      </c>
      <c r="Z3" s="203">
        <v>2.12</v>
      </c>
      <c r="AA3" s="203">
        <v>0.53</v>
      </c>
      <c r="AB3" s="203">
        <v>0</v>
      </c>
      <c r="AC3" s="203">
        <v>10.19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28.59</v>
      </c>
      <c r="AJ3" s="203">
        <v>0</v>
      </c>
      <c r="AK3" s="203">
        <v>9.17</v>
      </c>
      <c r="AL3" s="203">
        <v>0</v>
      </c>
      <c r="AM3" s="203">
        <v>0</v>
      </c>
      <c r="AN3" s="203">
        <v>0</v>
      </c>
      <c r="AO3" s="203">
        <v>72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10.86</v>
      </c>
      <c r="E4" s="203">
        <v>0</v>
      </c>
      <c r="F4" s="203">
        <v>0</v>
      </c>
      <c r="G4" s="203">
        <v>17.52</v>
      </c>
      <c r="H4" s="203">
        <v>0</v>
      </c>
      <c r="I4" s="203">
        <v>5.57</v>
      </c>
      <c r="J4" s="203">
        <v>16.98</v>
      </c>
      <c r="K4" s="203">
        <v>23.96</v>
      </c>
      <c r="L4" s="203">
        <v>1.94</v>
      </c>
      <c r="M4" s="203">
        <v>0</v>
      </c>
      <c r="N4" s="203">
        <v>0.91</v>
      </c>
      <c r="O4" s="203">
        <v>1.52</v>
      </c>
      <c r="P4" s="203">
        <v>2.06</v>
      </c>
      <c r="Q4" s="203">
        <v>0.15</v>
      </c>
      <c r="R4" s="203">
        <v>0.32</v>
      </c>
      <c r="S4" s="203">
        <v>0</v>
      </c>
      <c r="T4" s="203">
        <v>0</v>
      </c>
      <c r="U4" s="203">
        <v>8.57</v>
      </c>
      <c r="V4" s="203">
        <v>0.16</v>
      </c>
      <c r="W4" s="203">
        <v>0.34</v>
      </c>
      <c r="X4" s="203">
        <v>1.1299999999999999</v>
      </c>
      <c r="Y4" s="203">
        <v>0</v>
      </c>
      <c r="Z4" s="203">
        <v>2.12</v>
      </c>
      <c r="AA4" s="203">
        <v>0.53</v>
      </c>
      <c r="AB4" s="203">
        <v>0</v>
      </c>
      <c r="AC4" s="203">
        <v>10.19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28.59</v>
      </c>
      <c r="AJ4" s="203">
        <v>0</v>
      </c>
      <c r="AK4" s="203">
        <v>9.17</v>
      </c>
      <c r="AL4" s="203">
        <v>0</v>
      </c>
      <c r="AM4" s="203">
        <v>0</v>
      </c>
      <c r="AN4" s="203">
        <v>0</v>
      </c>
      <c r="AO4" s="203">
        <v>72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10.86</v>
      </c>
      <c r="E5" s="203">
        <v>0</v>
      </c>
      <c r="F5" s="203">
        <v>0</v>
      </c>
      <c r="G5" s="203">
        <v>17.52</v>
      </c>
      <c r="H5" s="203">
        <v>0</v>
      </c>
      <c r="I5" s="203">
        <v>5.57</v>
      </c>
      <c r="J5" s="203">
        <v>16.98</v>
      </c>
      <c r="K5" s="203">
        <v>39.4</v>
      </c>
      <c r="L5" s="203">
        <v>30.8</v>
      </c>
      <c r="M5" s="203">
        <v>0</v>
      </c>
      <c r="N5" s="203">
        <v>0.91</v>
      </c>
      <c r="O5" s="203">
        <v>1.52</v>
      </c>
      <c r="P5" s="203">
        <v>2.06</v>
      </c>
      <c r="Q5" s="203">
        <v>0.15</v>
      </c>
      <c r="R5" s="203">
        <v>0.32</v>
      </c>
      <c r="S5" s="203">
        <v>0</v>
      </c>
      <c r="T5" s="203">
        <v>0</v>
      </c>
      <c r="U5" s="203">
        <v>8.57</v>
      </c>
      <c r="V5" s="203">
        <v>0.11</v>
      </c>
      <c r="W5" s="203">
        <v>0.34</v>
      </c>
      <c r="X5" s="203">
        <v>1.1299999999999999</v>
      </c>
      <c r="Y5" s="203">
        <v>0</v>
      </c>
      <c r="Z5" s="203">
        <v>2.12</v>
      </c>
      <c r="AA5" s="203">
        <v>0.53</v>
      </c>
      <c r="AB5" s="203">
        <v>0</v>
      </c>
      <c r="AC5" s="203">
        <v>10.19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28.59</v>
      </c>
      <c r="AJ5" s="203">
        <v>0</v>
      </c>
      <c r="AK5" s="203">
        <v>9.17</v>
      </c>
      <c r="AL5" s="203">
        <v>0</v>
      </c>
      <c r="AM5" s="203">
        <v>0</v>
      </c>
      <c r="AN5" s="203">
        <v>0</v>
      </c>
      <c r="AO5" s="203">
        <v>72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10.86</v>
      </c>
      <c r="E6" s="203">
        <v>0</v>
      </c>
      <c r="F6" s="203">
        <v>0</v>
      </c>
      <c r="G6" s="203">
        <v>17.52</v>
      </c>
      <c r="H6" s="203">
        <v>0</v>
      </c>
      <c r="I6" s="203">
        <v>5.57</v>
      </c>
      <c r="J6" s="203">
        <v>16.98</v>
      </c>
      <c r="K6" s="203">
        <v>39.4</v>
      </c>
      <c r="L6" s="203">
        <v>30.8</v>
      </c>
      <c r="M6" s="203">
        <v>0</v>
      </c>
      <c r="N6" s="203">
        <v>0.91</v>
      </c>
      <c r="O6" s="203">
        <v>1.52</v>
      </c>
      <c r="P6" s="203">
        <v>2.06</v>
      </c>
      <c r="Q6" s="203">
        <v>0.15</v>
      </c>
      <c r="R6" s="203">
        <v>0.32</v>
      </c>
      <c r="S6" s="203">
        <v>0</v>
      </c>
      <c r="T6" s="203">
        <v>0</v>
      </c>
      <c r="U6" s="203">
        <v>8.57</v>
      </c>
      <c r="V6" s="203">
        <v>0.11</v>
      </c>
      <c r="W6" s="203">
        <v>0.34</v>
      </c>
      <c r="X6" s="203">
        <v>1.1299999999999999</v>
      </c>
      <c r="Y6" s="203">
        <v>0</v>
      </c>
      <c r="Z6" s="203">
        <v>2.12</v>
      </c>
      <c r="AA6" s="203">
        <v>0.53</v>
      </c>
      <c r="AB6" s="203">
        <v>0</v>
      </c>
      <c r="AC6" s="203">
        <v>10.19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28.59</v>
      </c>
      <c r="AJ6" s="203">
        <v>0</v>
      </c>
      <c r="AK6" s="203">
        <v>9.17</v>
      </c>
      <c r="AL6" s="203">
        <v>0</v>
      </c>
      <c r="AM6" s="203">
        <v>0</v>
      </c>
      <c r="AN6" s="203">
        <v>0</v>
      </c>
      <c r="AO6" s="203">
        <v>72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10.86</v>
      </c>
      <c r="E7" s="203">
        <v>0</v>
      </c>
      <c r="F7" s="203">
        <v>0</v>
      </c>
      <c r="G7" s="203">
        <v>17.52</v>
      </c>
      <c r="H7" s="203">
        <v>0</v>
      </c>
      <c r="I7" s="203">
        <v>5.57</v>
      </c>
      <c r="J7" s="203">
        <v>16.98</v>
      </c>
      <c r="K7" s="203">
        <v>39.4</v>
      </c>
      <c r="L7" s="203">
        <v>30.8</v>
      </c>
      <c r="M7" s="203">
        <v>0</v>
      </c>
      <c r="N7" s="203">
        <v>0.91</v>
      </c>
      <c r="O7" s="203">
        <v>1.52</v>
      </c>
      <c r="P7" s="203">
        <v>2.06</v>
      </c>
      <c r="Q7" s="203">
        <v>0.15</v>
      </c>
      <c r="R7" s="203">
        <v>0.32</v>
      </c>
      <c r="S7" s="203">
        <v>0</v>
      </c>
      <c r="T7" s="203">
        <v>0</v>
      </c>
      <c r="U7" s="203">
        <v>8.57</v>
      </c>
      <c r="V7" s="203">
        <v>0.11</v>
      </c>
      <c r="W7" s="203">
        <v>0.34</v>
      </c>
      <c r="X7" s="203">
        <v>1.1299999999999999</v>
      </c>
      <c r="Y7" s="203">
        <v>0</v>
      </c>
      <c r="Z7" s="203">
        <v>2.12</v>
      </c>
      <c r="AA7" s="203">
        <v>0.53</v>
      </c>
      <c r="AB7" s="203">
        <v>0</v>
      </c>
      <c r="AC7" s="203">
        <v>10.19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28.59</v>
      </c>
      <c r="AJ7" s="203">
        <v>0</v>
      </c>
      <c r="AK7" s="203">
        <v>9.17</v>
      </c>
      <c r="AL7" s="203">
        <v>0</v>
      </c>
      <c r="AM7" s="203">
        <v>0</v>
      </c>
      <c r="AN7" s="203">
        <v>0</v>
      </c>
      <c r="AO7" s="203">
        <v>72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10.86</v>
      </c>
      <c r="E8" s="203">
        <v>0</v>
      </c>
      <c r="F8" s="203">
        <v>0</v>
      </c>
      <c r="G8" s="203">
        <v>17.52</v>
      </c>
      <c r="H8" s="203">
        <v>0</v>
      </c>
      <c r="I8" s="203">
        <v>5.57</v>
      </c>
      <c r="J8" s="203">
        <v>16.98</v>
      </c>
      <c r="K8" s="203">
        <v>39.4</v>
      </c>
      <c r="L8" s="203">
        <v>30.8</v>
      </c>
      <c r="M8" s="203">
        <v>0</v>
      </c>
      <c r="N8" s="203">
        <v>0.91</v>
      </c>
      <c r="O8" s="203">
        <v>1.52</v>
      </c>
      <c r="P8" s="203">
        <v>2.06</v>
      </c>
      <c r="Q8" s="203">
        <v>2.31</v>
      </c>
      <c r="R8" s="203">
        <v>4.95</v>
      </c>
      <c r="S8" s="203">
        <v>0</v>
      </c>
      <c r="T8" s="203">
        <v>0</v>
      </c>
      <c r="U8" s="203">
        <v>8.57</v>
      </c>
      <c r="V8" s="203">
        <v>0.11</v>
      </c>
      <c r="W8" s="203">
        <v>0.34</v>
      </c>
      <c r="X8" s="203">
        <v>1.1299999999999999</v>
      </c>
      <c r="Y8" s="203">
        <v>0</v>
      </c>
      <c r="Z8" s="203">
        <v>2.12</v>
      </c>
      <c r="AA8" s="203">
        <v>0.53</v>
      </c>
      <c r="AB8" s="203">
        <v>0</v>
      </c>
      <c r="AC8" s="203">
        <v>10.19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28.59</v>
      </c>
      <c r="AJ8" s="203">
        <v>0</v>
      </c>
      <c r="AK8" s="203">
        <v>9.17</v>
      </c>
      <c r="AL8" s="203">
        <v>0</v>
      </c>
      <c r="AM8" s="203">
        <v>0</v>
      </c>
      <c r="AN8" s="203">
        <v>0</v>
      </c>
      <c r="AO8" s="203">
        <v>72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10.86</v>
      </c>
      <c r="E9" s="203">
        <v>0</v>
      </c>
      <c r="F9" s="203">
        <v>0</v>
      </c>
      <c r="G9" s="203">
        <v>17.52</v>
      </c>
      <c r="H9" s="203">
        <v>0</v>
      </c>
      <c r="I9" s="203">
        <v>5.57</v>
      </c>
      <c r="J9" s="203">
        <v>16.98</v>
      </c>
      <c r="K9" s="203">
        <v>39.4</v>
      </c>
      <c r="L9" s="203">
        <v>30.8</v>
      </c>
      <c r="M9" s="203">
        <v>0</v>
      </c>
      <c r="N9" s="203">
        <v>0.91</v>
      </c>
      <c r="O9" s="203">
        <v>1.52</v>
      </c>
      <c r="P9" s="203">
        <v>2.06</v>
      </c>
      <c r="Q9" s="203">
        <v>2.31</v>
      </c>
      <c r="R9" s="203">
        <v>4.95</v>
      </c>
      <c r="S9" s="203">
        <v>0</v>
      </c>
      <c r="T9" s="203">
        <v>0</v>
      </c>
      <c r="U9" s="203">
        <v>8.57</v>
      </c>
      <c r="V9" s="203">
        <v>0.11</v>
      </c>
      <c r="W9" s="203">
        <v>0.34</v>
      </c>
      <c r="X9" s="203">
        <v>1.1299999999999999</v>
      </c>
      <c r="Y9" s="203">
        <v>0</v>
      </c>
      <c r="Z9" s="203">
        <v>3.65</v>
      </c>
      <c r="AA9" s="203">
        <v>0.53</v>
      </c>
      <c r="AB9" s="203">
        <v>0</v>
      </c>
      <c r="AC9" s="203">
        <v>10.19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28.59</v>
      </c>
      <c r="AJ9" s="203">
        <v>0</v>
      </c>
      <c r="AK9" s="203">
        <v>9.17</v>
      </c>
      <c r="AL9" s="203">
        <v>0</v>
      </c>
      <c r="AM9" s="203">
        <v>0</v>
      </c>
      <c r="AN9" s="203">
        <v>0</v>
      </c>
      <c r="AO9" s="203">
        <v>72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10.86</v>
      </c>
      <c r="E10" s="203">
        <v>0</v>
      </c>
      <c r="F10" s="203">
        <v>0</v>
      </c>
      <c r="G10" s="203">
        <v>17.52</v>
      </c>
      <c r="H10" s="203">
        <v>0</v>
      </c>
      <c r="I10" s="203">
        <v>5.57</v>
      </c>
      <c r="J10" s="203">
        <v>16.98</v>
      </c>
      <c r="K10" s="203">
        <v>39.4</v>
      </c>
      <c r="L10" s="203">
        <v>30.8</v>
      </c>
      <c r="M10" s="203">
        <v>0</v>
      </c>
      <c r="N10" s="203">
        <v>0.91</v>
      </c>
      <c r="O10" s="203">
        <v>1.52</v>
      </c>
      <c r="P10" s="203">
        <v>2.06</v>
      </c>
      <c r="Q10" s="203">
        <v>2.31</v>
      </c>
      <c r="R10" s="203">
        <v>4.95</v>
      </c>
      <c r="S10" s="203">
        <v>0</v>
      </c>
      <c r="T10" s="203">
        <v>0</v>
      </c>
      <c r="U10" s="203">
        <v>8.57</v>
      </c>
      <c r="V10" s="203">
        <v>0.11</v>
      </c>
      <c r="W10" s="203">
        <v>0.34</v>
      </c>
      <c r="X10" s="203">
        <v>1.1299999999999999</v>
      </c>
      <c r="Y10" s="203">
        <v>0</v>
      </c>
      <c r="Z10" s="203">
        <v>3.65</v>
      </c>
      <c r="AA10" s="203">
        <v>0.53</v>
      </c>
      <c r="AB10" s="203">
        <v>0</v>
      </c>
      <c r="AC10" s="203">
        <v>10.19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28.59</v>
      </c>
      <c r="AJ10" s="203">
        <v>0</v>
      </c>
      <c r="AK10" s="203">
        <v>9.17</v>
      </c>
      <c r="AL10" s="203">
        <v>0</v>
      </c>
      <c r="AM10" s="203">
        <v>0</v>
      </c>
      <c r="AN10" s="203">
        <v>0</v>
      </c>
      <c r="AO10" s="203">
        <v>72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10.86</v>
      </c>
      <c r="E11" s="203">
        <v>0</v>
      </c>
      <c r="F11" s="203">
        <v>0</v>
      </c>
      <c r="G11" s="203">
        <v>17.52</v>
      </c>
      <c r="H11" s="203">
        <v>0</v>
      </c>
      <c r="I11" s="203">
        <v>5.57</v>
      </c>
      <c r="J11" s="203">
        <v>16.98</v>
      </c>
      <c r="K11" s="203">
        <v>39.4</v>
      </c>
      <c r="L11" s="203">
        <v>30.8</v>
      </c>
      <c r="M11" s="203">
        <v>0</v>
      </c>
      <c r="N11" s="203">
        <v>0.91</v>
      </c>
      <c r="O11" s="203">
        <v>1.52</v>
      </c>
      <c r="P11" s="203">
        <v>2.06</v>
      </c>
      <c r="Q11" s="203">
        <v>2.31</v>
      </c>
      <c r="R11" s="203">
        <v>4.95</v>
      </c>
      <c r="S11" s="203">
        <v>0</v>
      </c>
      <c r="T11" s="203">
        <v>0</v>
      </c>
      <c r="U11" s="203">
        <v>8.57</v>
      </c>
      <c r="V11" s="203">
        <v>0.11</v>
      </c>
      <c r="W11" s="203">
        <v>0.34</v>
      </c>
      <c r="X11" s="203">
        <v>1.1299999999999999</v>
      </c>
      <c r="Y11" s="203">
        <v>0</v>
      </c>
      <c r="Z11" s="203">
        <v>9.8000000000000007</v>
      </c>
      <c r="AA11" s="203">
        <v>2.09</v>
      </c>
      <c r="AB11" s="203">
        <v>0</v>
      </c>
      <c r="AC11" s="203">
        <v>10.19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28.59</v>
      </c>
      <c r="AJ11" s="203">
        <v>0</v>
      </c>
      <c r="AK11" s="203">
        <v>9.17</v>
      </c>
      <c r="AL11" s="203">
        <v>0</v>
      </c>
      <c r="AM11" s="203">
        <v>0</v>
      </c>
      <c r="AN11" s="203">
        <v>0</v>
      </c>
      <c r="AO11" s="203">
        <v>72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10.86</v>
      </c>
      <c r="E12" s="203">
        <v>0</v>
      </c>
      <c r="F12" s="203">
        <v>0</v>
      </c>
      <c r="G12" s="203">
        <v>17.52</v>
      </c>
      <c r="H12" s="203">
        <v>0</v>
      </c>
      <c r="I12" s="203">
        <v>5.57</v>
      </c>
      <c r="J12" s="203">
        <v>16.98</v>
      </c>
      <c r="K12" s="203">
        <v>39.4</v>
      </c>
      <c r="L12" s="203">
        <v>30.8</v>
      </c>
      <c r="M12" s="203">
        <v>0</v>
      </c>
      <c r="N12" s="203">
        <v>0.91</v>
      </c>
      <c r="O12" s="203">
        <v>1.52</v>
      </c>
      <c r="P12" s="203">
        <v>2.06</v>
      </c>
      <c r="Q12" s="203">
        <v>2.31</v>
      </c>
      <c r="R12" s="203">
        <v>4.95</v>
      </c>
      <c r="S12" s="203">
        <v>0</v>
      </c>
      <c r="T12" s="203">
        <v>0</v>
      </c>
      <c r="U12" s="203">
        <v>8.57</v>
      </c>
      <c r="V12" s="203">
        <v>0.43</v>
      </c>
      <c r="W12" s="203">
        <v>0.34</v>
      </c>
      <c r="X12" s="203">
        <v>1.1299999999999999</v>
      </c>
      <c r="Y12" s="203">
        <v>0</v>
      </c>
      <c r="Z12" s="203">
        <v>9.8000000000000007</v>
      </c>
      <c r="AA12" s="203">
        <v>2.09</v>
      </c>
      <c r="AB12" s="203">
        <v>0</v>
      </c>
      <c r="AC12" s="203">
        <v>10.19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28.59</v>
      </c>
      <c r="AJ12" s="203">
        <v>0</v>
      </c>
      <c r="AK12" s="203">
        <v>9.17</v>
      </c>
      <c r="AL12" s="203">
        <v>0</v>
      </c>
      <c r="AM12" s="203">
        <v>0</v>
      </c>
      <c r="AN12" s="203">
        <v>0</v>
      </c>
      <c r="AO12" s="203">
        <v>72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10.86</v>
      </c>
      <c r="E13" s="203">
        <v>0</v>
      </c>
      <c r="F13" s="203">
        <v>0</v>
      </c>
      <c r="G13" s="203">
        <v>17.52</v>
      </c>
      <c r="H13" s="203">
        <v>0</v>
      </c>
      <c r="I13" s="203">
        <v>5.57</v>
      </c>
      <c r="J13" s="203">
        <v>16.98</v>
      </c>
      <c r="K13" s="203">
        <v>39.4</v>
      </c>
      <c r="L13" s="203">
        <v>30.8</v>
      </c>
      <c r="M13" s="203">
        <v>0</v>
      </c>
      <c r="N13" s="203">
        <v>0.91</v>
      </c>
      <c r="O13" s="203">
        <v>1.52</v>
      </c>
      <c r="P13" s="203">
        <v>2.06</v>
      </c>
      <c r="Q13" s="203">
        <v>2.31</v>
      </c>
      <c r="R13" s="203">
        <v>4.95</v>
      </c>
      <c r="S13" s="203">
        <v>0</v>
      </c>
      <c r="T13" s="203">
        <v>0</v>
      </c>
      <c r="U13" s="203">
        <v>8.57</v>
      </c>
      <c r="V13" s="203">
        <v>0.43</v>
      </c>
      <c r="W13" s="203">
        <v>0.34</v>
      </c>
      <c r="X13" s="203">
        <v>1.1299999999999999</v>
      </c>
      <c r="Y13" s="203">
        <v>0</v>
      </c>
      <c r="Z13" s="203">
        <v>9.8000000000000007</v>
      </c>
      <c r="AA13" s="203">
        <v>2.09</v>
      </c>
      <c r="AB13" s="203">
        <v>0</v>
      </c>
      <c r="AC13" s="203">
        <v>10.19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28.59</v>
      </c>
      <c r="AJ13" s="203">
        <v>0</v>
      </c>
      <c r="AK13" s="203">
        <v>9.17</v>
      </c>
      <c r="AL13" s="203">
        <v>0</v>
      </c>
      <c r="AM13" s="203">
        <v>0</v>
      </c>
      <c r="AN13" s="203">
        <v>0</v>
      </c>
      <c r="AO13" s="203">
        <v>72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10.86</v>
      </c>
      <c r="E14" s="203">
        <v>0</v>
      </c>
      <c r="F14" s="203">
        <v>0</v>
      </c>
      <c r="G14" s="203">
        <v>17.52</v>
      </c>
      <c r="H14" s="203">
        <v>0</v>
      </c>
      <c r="I14" s="203">
        <v>5.57</v>
      </c>
      <c r="J14" s="203">
        <v>16.98</v>
      </c>
      <c r="K14" s="203">
        <v>39.4</v>
      </c>
      <c r="L14" s="203">
        <v>30.8</v>
      </c>
      <c r="M14" s="203">
        <v>0</v>
      </c>
      <c r="N14" s="203">
        <v>0.91</v>
      </c>
      <c r="O14" s="203">
        <v>1.52</v>
      </c>
      <c r="P14" s="203">
        <v>2.06</v>
      </c>
      <c r="Q14" s="203">
        <v>2.31</v>
      </c>
      <c r="R14" s="203">
        <v>4.95</v>
      </c>
      <c r="S14" s="203">
        <v>0</v>
      </c>
      <c r="T14" s="203">
        <v>0</v>
      </c>
      <c r="U14" s="203">
        <v>8.57</v>
      </c>
      <c r="V14" s="203">
        <v>0.43</v>
      </c>
      <c r="W14" s="203">
        <v>0.34</v>
      </c>
      <c r="X14" s="203">
        <v>1.1299999999999999</v>
      </c>
      <c r="Y14" s="203">
        <v>0</v>
      </c>
      <c r="Z14" s="203">
        <v>19.5</v>
      </c>
      <c r="AA14" s="203">
        <v>2.09</v>
      </c>
      <c r="AB14" s="203">
        <v>0</v>
      </c>
      <c r="AC14" s="203">
        <v>9.9499999999999993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28.43</v>
      </c>
      <c r="AJ14" s="203">
        <v>0</v>
      </c>
      <c r="AK14" s="203">
        <v>9.17</v>
      </c>
      <c r="AL14" s="203">
        <v>0</v>
      </c>
      <c r="AM14" s="203">
        <v>0</v>
      </c>
      <c r="AN14" s="203">
        <v>0</v>
      </c>
      <c r="AO14" s="203">
        <v>72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10.86</v>
      </c>
      <c r="E15" s="203">
        <v>0</v>
      </c>
      <c r="F15" s="203">
        <v>0</v>
      </c>
      <c r="G15" s="203">
        <v>17.52</v>
      </c>
      <c r="H15" s="203">
        <v>0</v>
      </c>
      <c r="I15" s="203">
        <v>5.57</v>
      </c>
      <c r="J15" s="203">
        <v>16.98</v>
      </c>
      <c r="K15" s="203">
        <v>39.4</v>
      </c>
      <c r="L15" s="203">
        <v>30.8</v>
      </c>
      <c r="M15" s="203">
        <v>0</v>
      </c>
      <c r="N15" s="203">
        <v>0.91</v>
      </c>
      <c r="O15" s="203">
        <v>1.52</v>
      </c>
      <c r="P15" s="203">
        <v>2.06</v>
      </c>
      <c r="Q15" s="203">
        <v>2.31</v>
      </c>
      <c r="R15" s="203">
        <v>4.95</v>
      </c>
      <c r="S15" s="203">
        <v>0</v>
      </c>
      <c r="T15" s="203">
        <v>0</v>
      </c>
      <c r="U15" s="203">
        <v>8.57</v>
      </c>
      <c r="V15" s="203">
        <v>0.43</v>
      </c>
      <c r="W15" s="203">
        <v>0.34</v>
      </c>
      <c r="X15" s="203">
        <v>1.1299999999999999</v>
      </c>
      <c r="Y15" s="203">
        <v>0</v>
      </c>
      <c r="Z15" s="203">
        <v>36.97</v>
      </c>
      <c r="AA15" s="203">
        <v>2.09</v>
      </c>
      <c r="AB15" s="203">
        <v>0</v>
      </c>
      <c r="AC15" s="203">
        <v>9.9499999999999993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28.43</v>
      </c>
      <c r="AJ15" s="203">
        <v>0</v>
      </c>
      <c r="AK15" s="203">
        <v>9.17</v>
      </c>
      <c r="AL15" s="203">
        <v>0</v>
      </c>
      <c r="AM15" s="203">
        <v>0</v>
      </c>
      <c r="AN15" s="203">
        <v>0</v>
      </c>
      <c r="AO15" s="203">
        <v>72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10.86</v>
      </c>
      <c r="E16" s="203">
        <v>0</v>
      </c>
      <c r="F16" s="203">
        <v>0</v>
      </c>
      <c r="G16" s="203">
        <v>17.52</v>
      </c>
      <c r="H16" s="203">
        <v>0</v>
      </c>
      <c r="I16" s="203">
        <v>5.57</v>
      </c>
      <c r="J16" s="203">
        <v>16.98</v>
      </c>
      <c r="K16" s="203">
        <v>39.4</v>
      </c>
      <c r="L16" s="203">
        <v>30.8</v>
      </c>
      <c r="M16" s="203">
        <v>0</v>
      </c>
      <c r="N16" s="203">
        <v>0.91</v>
      </c>
      <c r="O16" s="203">
        <v>1.52</v>
      </c>
      <c r="P16" s="203">
        <v>2.06</v>
      </c>
      <c r="Q16" s="203">
        <v>2.31</v>
      </c>
      <c r="R16" s="203">
        <v>4.95</v>
      </c>
      <c r="S16" s="203">
        <v>0</v>
      </c>
      <c r="T16" s="203">
        <v>0</v>
      </c>
      <c r="U16" s="203">
        <v>8.57</v>
      </c>
      <c r="V16" s="203">
        <v>0.43</v>
      </c>
      <c r="W16" s="203">
        <v>0.34</v>
      </c>
      <c r="X16" s="203">
        <v>1.1299999999999999</v>
      </c>
      <c r="Y16" s="203">
        <v>0</v>
      </c>
      <c r="Z16" s="203">
        <v>36.97</v>
      </c>
      <c r="AA16" s="203">
        <v>2.09</v>
      </c>
      <c r="AB16" s="203">
        <v>0</v>
      </c>
      <c r="AC16" s="203">
        <v>9.9499999999999993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28.43</v>
      </c>
      <c r="AJ16" s="203">
        <v>0</v>
      </c>
      <c r="AK16" s="203">
        <v>9.17</v>
      </c>
      <c r="AL16" s="203">
        <v>0</v>
      </c>
      <c r="AM16" s="203">
        <v>0</v>
      </c>
      <c r="AN16" s="203">
        <v>0</v>
      </c>
      <c r="AO16" s="203">
        <v>72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10.86</v>
      </c>
      <c r="E17" s="203">
        <v>0</v>
      </c>
      <c r="F17" s="203">
        <v>0</v>
      </c>
      <c r="G17" s="203">
        <v>17.52</v>
      </c>
      <c r="H17" s="203">
        <v>0</v>
      </c>
      <c r="I17" s="203">
        <v>5.57</v>
      </c>
      <c r="J17" s="203">
        <v>16.98</v>
      </c>
      <c r="K17" s="203">
        <v>39.4</v>
      </c>
      <c r="L17" s="203">
        <v>30.8</v>
      </c>
      <c r="M17" s="203">
        <v>0</v>
      </c>
      <c r="N17" s="203">
        <v>0.91</v>
      </c>
      <c r="O17" s="203">
        <v>1.52</v>
      </c>
      <c r="P17" s="203">
        <v>2.06</v>
      </c>
      <c r="Q17" s="203">
        <v>2.31</v>
      </c>
      <c r="R17" s="203">
        <v>4.95</v>
      </c>
      <c r="S17" s="203">
        <v>0</v>
      </c>
      <c r="T17" s="203">
        <v>0</v>
      </c>
      <c r="U17" s="203">
        <v>8.57</v>
      </c>
      <c r="V17" s="203">
        <v>0.43</v>
      </c>
      <c r="W17" s="203">
        <v>0.34</v>
      </c>
      <c r="X17" s="203">
        <v>1.1299999999999999</v>
      </c>
      <c r="Y17" s="203">
        <v>0</v>
      </c>
      <c r="Z17" s="203">
        <v>36.97</v>
      </c>
      <c r="AA17" s="203">
        <v>2.09</v>
      </c>
      <c r="AB17" s="203">
        <v>0</v>
      </c>
      <c r="AC17" s="203">
        <v>9.9499999999999993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28.43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72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10.86</v>
      </c>
      <c r="E18" s="203">
        <v>0</v>
      </c>
      <c r="F18" s="203">
        <v>0</v>
      </c>
      <c r="G18" s="203">
        <v>17.52</v>
      </c>
      <c r="H18" s="203">
        <v>0</v>
      </c>
      <c r="I18" s="203">
        <v>5.57</v>
      </c>
      <c r="J18" s="203">
        <v>16.98</v>
      </c>
      <c r="K18" s="203">
        <v>39.4</v>
      </c>
      <c r="L18" s="203">
        <v>30.8</v>
      </c>
      <c r="M18" s="203">
        <v>0</v>
      </c>
      <c r="N18" s="203">
        <v>0.91</v>
      </c>
      <c r="O18" s="203">
        <v>1.52</v>
      </c>
      <c r="P18" s="203">
        <v>2.06</v>
      </c>
      <c r="Q18" s="203">
        <v>2.31</v>
      </c>
      <c r="R18" s="203">
        <v>4.95</v>
      </c>
      <c r="S18" s="203">
        <v>0</v>
      </c>
      <c r="T18" s="203">
        <v>0</v>
      </c>
      <c r="U18" s="203">
        <v>8.57</v>
      </c>
      <c r="V18" s="203">
        <v>0.43</v>
      </c>
      <c r="W18" s="203">
        <v>0.34</v>
      </c>
      <c r="X18" s="203">
        <v>1.1299999999999999</v>
      </c>
      <c r="Y18" s="203">
        <v>0</v>
      </c>
      <c r="Z18" s="203">
        <v>36.97</v>
      </c>
      <c r="AA18" s="203">
        <v>2.09</v>
      </c>
      <c r="AB18" s="203">
        <v>0</v>
      </c>
      <c r="AC18" s="203">
        <v>9.9499999999999993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28.27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72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10.86</v>
      </c>
      <c r="E19" s="203">
        <v>0</v>
      </c>
      <c r="F19" s="203">
        <v>0</v>
      </c>
      <c r="G19" s="203">
        <v>17.52</v>
      </c>
      <c r="H19" s="203">
        <v>0</v>
      </c>
      <c r="I19" s="203">
        <v>5.57</v>
      </c>
      <c r="J19" s="203">
        <v>16.98</v>
      </c>
      <c r="K19" s="203">
        <v>39.4</v>
      </c>
      <c r="L19" s="203">
        <v>30.8</v>
      </c>
      <c r="M19" s="203">
        <v>0</v>
      </c>
      <c r="N19" s="203">
        <v>0.91</v>
      </c>
      <c r="O19" s="203">
        <v>1.52</v>
      </c>
      <c r="P19" s="203">
        <v>2.06</v>
      </c>
      <c r="Q19" s="203">
        <v>2.31</v>
      </c>
      <c r="R19" s="203">
        <v>4.95</v>
      </c>
      <c r="S19" s="203">
        <v>0</v>
      </c>
      <c r="T19" s="203">
        <v>0</v>
      </c>
      <c r="U19" s="203">
        <v>8.57</v>
      </c>
      <c r="V19" s="203">
        <v>0.43</v>
      </c>
      <c r="W19" s="203">
        <v>0.34</v>
      </c>
      <c r="X19" s="203">
        <v>1.1299999999999999</v>
      </c>
      <c r="Y19" s="203">
        <v>0</v>
      </c>
      <c r="Z19" s="203">
        <v>36.97</v>
      </c>
      <c r="AA19" s="203">
        <v>2.09</v>
      </c>
      <c r="AB19" s="203">
        <v>0</v>
      </c>
      <c r="AC19" s="203">
        <v>9.9499999999999993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28.27</v>
      </c>
      <c r="AJ19" s="203">
        <v>0</v>
      </c>
      <c r="AK19" s="203">
        <v>9.17</v>
      </c>
      <c r="AL19" s="203">
        <v>0</v>
      </c>
      <c r="AM19" s="203">
        <v>0</v>
      </c>
      <c r="AN19" s="203">
        <v>0</v>
      </c>
      <c r="AO19" s="203">
        <v>72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10.86</v>
      </c>
      <c r="E20" s="203">
        <v>0</v>
      </c>
      <c r="F20" s="203">
        <v>0</v>
      </c>
      <c r="G20" s="203">
        <v>17.52</v>
      </c>
      <c r="H20" s="203">
        <v>0</v>
      </c>
      <c r="I20" s="203">
        <v>5.57</v>
      </c>
      <c r="J20" s="203">
        <v>16.98</v>
      </c>
      <c r="K20" s="203">
        <v>39.4</v>
      </c>
      <c r="L20" s="203">
        <v>30.8</v>
      </c>
      <c r="M20" s="203">
        <v>0</v>
      </c>
      <c r="N20" s="203">
        <v>0.91</v>
      </c>
      <c r="O20" s="203">
        <v>1.52</v>
      </c>
      <c r="P20" s="203">
        <v>2.06</v>
      </c>
      <c r="Q20" s="203">
        <v>2.31</v>
      </c>
      <c r="R20" s="203">
        <v>4.95</v>
      </c>
      <c r="S20" s="203">
        <v>0</v>
      </c>
      <c r="T20" s="203">
        <v>0</v>
      </c>
      <c r="U20" s="203">
        <v>8.57</v>
      </c>
      <c r="V20" s="203">
        <v>0.43</v>
      </c>
      <c r="W20" s="203">
        <v>0.34</v>
      </c>
      <c r="X20" s="203">
        <v>1.1299999999999999</v>
      </c>
      <c r="Y20" s="203">
        <v>0</v>
      </c>
      <c r="Z20" s="203">
        <v>36.97</v>
      </c>
      <c r="AA20" s="203">
        <v>2.09</v>
      </c>
      <c r="AB20" s="203">
        <v>0</v>
      </c>
      <c r="AC20" s="203">
        <v>9.9499999999999993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28.27</v>
      </c>
      <c r="AJ20" s="203">
        <v>0</v>
      </c>
      <c r="AK20" s="203">
        <v>9.17</v>
      </c>
      <c r="AL20" s="203">
        <v>0</v>
      </c>
      <c r="AM20" s="203">
        <v>0</v>
      </c>
      <c r="AN20" s="203">
        <v>0</v>
      </c>
      <c r="AO20" s="203">
        <v>72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10.86</v>
      </c>
      <c r="E21" s="203">
        <v>0</v>
      </c>
      <c r="F21" s="203">
        <v>0</v>
      </c>
      <c r="G21" s="203">
        <v>17.52</v>
      </c>
      <c r="H21" s="203">
        <v>0</v>
      </c>
      <c r="I21" s="203">
        <v>5.57</v>
      </c>
      <c r="J21" s="203">
        <v>16.98</v>
      </c>
      <c r="K21" s="203">
        <v>39.4</v>
      </c>
      <c r="L21" s="203">
        <v>30.8</v>
      </c>
      <c r="M21" s="203">
        <v>0</v>
      </c>
      <c r="N21" s="203">
        <v>0.91</v>
      </c>
      <c r="O21" s="203">
        <v>1.52</v>
      </c>
      <c r="P21" s="203">
        <v>2.06</v>
      </c>
      <c r="Q21" s="203">
        <v>2.31</v>
      </c>
      <c r="R21" s="203">
        <v>4.95</v>
      </c>
      <c r="S21" s="203">
        <v>0</v>
      </c>
      <c r="T21" s="203">
        <v>0</v>
      </c>
      <c r="U21" s="203">
        <v>8.57</v>
      </c>
      <c r="V21" s="203">
        <v>0.43</v>
      </c>
      <c r="W21" s="203">
        <v>0.34</v>
      </c>
      <c r="X21" s="203">
        <v>1.1299999999999999</v>
      </c>
      <c r="Y21" s="203">
        <v>0</v>
      </c>
      <c r="Z21" s="203">
        <v>36.97</v>
      </c>
      <c r="AA21" s="203">
        <v>2.09</v>
      </c>
      <c r="AB21" s="203">
        <v>0</v>
      </c>
      <c r="AC21" s="203">
        <v>9.9499999999999993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28.11</v>
      </c>
      <c r="AJ21" s="203">
        <v>0</v>
      </c>
      <c r="AK21" s="203">
        <v>9.17</v>
      </c>
      <c r="AL21" s="203">
        <v>0</v>
      </c>
      <c r="AM21" s="203">
        <v>0</v>
      </c>
      <c r="AN21" s="203">
        <v>0</v>
      </c>
      <c r="AO21" s="203">
        <v>72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10.86</v>
      </c>
      <c r="E22" s="203">
        <v>0</v>
      </c>
      <c r="F22" s="203">
        <v>0</v>
      </c>
      <c r="G22" s="203">
        <v>17.52</v>
      </c>
      <c r="H22" s="203">
        <v>0</v>
      </c>
      <c r="I22" s="203">
        <v>5.57</v>
      </c>
      <c r="J22" s="203">
        <v>16.98</v>
      </c>
      <c r="K22" s="203">
        <v>39.4</v>
      </c>
      <c r="L22" s="203">
        <v>30.8</v>
      </c>
      <c r="M22" s="203">
        <v>0</v>
      </c>
      <c r="N22" s="203">
        <v>0.91</v>
      </c>
      <c r="O22" s="203">
        <v>1.52</v>
      </c>
      <c r="P22" s="203">
        <v>2.06</v>
      </c>
      <c r="Q22" s="203">
        <v>2.31</v>
      </c>
      <c r="R22" s="203">
        <v>4.95</v>
      </c>
      <c r="S22" s="203">
        <v>0</v>
      </c>
      <c r="T22" s="203">
        <v>0</v>
      </c>
      <c r="U22" s="203">
        <v>8.57</v>
      </c>
      <c r="V22" s="203">
        <v>0.43</v>
      </c>
      <c r="W22" s="203">
        <v>0.34</v>
      </c>
      <c r="X22" s="203">
        <v>1.1299999999999999</v>
      </c>
      <c r="Y22" s="203">
        <v>0</v>
      </c>
      <c r="Z22" s="203">
        <v>36.97</v>
      </c>
      <c r="AA22" s="203">
        <v>2.09</v>
      </c>
      <c r="AB22" s="203">
        <v>0</v>
      </c>
      <c r="AC22" s="203">
        <v>9.9499999999999993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28.11</v>
      </c>
      <c r="AJ22" s="203">
        <v>0</v>
      </c>
      <c r="AK22" s="203">
        <v>9.17</v>
      </c>
      <c r="AL22" s="203">
        <v>0</v>
      </c>
      <c r="AM22" s="203">
        <v>0</v>
      </c>
      <c r="AN22" s="203">
        <v>0</v>
      </c>
      <c r="AO22" s="203">
        <v>72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10.86</v>
      </c>
      <c r="E23" s="203">
        <v>0</v>
      </c>
      <c r="F23" s="203">
        <v>0</v>
      </c>
      <c r="G23" s="203">
        <v>17.52</v>
      </c>
      <c r="H23" s="203">
        <v>0</v>
      </c>
      <c r="I23" s="203">
        <v>5.57</v>
      </c>
      <c r="J23" s="203">
        <v>16.98</v>
      </c>
      <c r="K23" s="203">
        <v>39.4</v>
      </c>
      <c r="L23" s="203">
        <v>30.8</v>
      </c>
      <c r="M23" s="203">
        <v>0</v>
      </c>
      <c r="N23" s="203">
        <v>0.91</v>
      </c>
      <c r="O23" s="203">
        <v>1.52</v>
      </c>
      <c r="P23" s="203">
        <v>2.06</v>
      </c>
      <c r="Q23" s="203">
        <v>2.31</v>
      </c>
      <c r="R23" s="203">
        <v>4.95</v>
      </c>
      <c r="S23" s="203">
        <v>0</v>
      </c>
      <c r="T23" s="203">
        <v>0</v>
      </c>
      <c r="U23" s="203">
        <v>8.57</v>
      </c>
      <c r="V23" s="203">
        <v>0.43</v>
      </c>
      <c r="W23" s="203">
        <v>0.34</v>
      </c>
      <c r="X23" s="203">
        <v>1.1299999999999999</v>
      </c>
      <c r="Y23" s="203">
        <v>0</v>
      </c>
      <c r="Z23" s="203">
        <v>36.97</v>
      </c>
      <c r="AA23" s="203">
        <v>2.09</v>
      </c>
      <c r="AB23" s="203">
        <v>0</v>
      </c>
      <c r="AC23" s="203">
        <v>9.9499999999999993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28.11</v>
      </c>
      <c r="AJ23" s="203">
        <v>0</v>
      </c>
      <c r="AK23" s="203">
        <v>9.17</v>
      </c>
      <c r="AL23" s="203">
        <v>0</v>
      </c>
      <c r="AM23" s="203">
        <v>0</v>
      </c>
      <c r="AN23" s="203">
        <v>0</v>
      </c>
      <c r="AO23" s="203">
        <v>72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10.86</v>
      </c>
      <c r="E24" s="203">
        <v>0</v>
      </c>
      <c r="F24" s="203">
        <v>0</v>
      </c>
      <c r="G24" s="203">
        <v>17.52</v>
      </c>
      <c r="H24" s="203">
        <v>0</v>
      </c>
      <c r="I24" s="203">
        <v>5.57</v>
      </c>
      <c r="J24" s="203">
        <v>16.98</v>
      </c>
      <c r="K24" s="203">
        <v>39.4</v>
      </c>
      <c r="L24" s="203">
        <v>30.8</v>
      </c>
      <c r="M24" s="203">
        <v>0</v>
      </c>
      <c r="N24" s="203">
        <v>0.91</v>
      </c>
      <c r="O24" s="203">
        <v>1.52</v>
      </c>
      <c r="P24" s="203">
        <v>2.06</v>
      </c>
      <c r="Q24" s="203">
        <v>2.31</v>
      </c>
      <c r="R24" s="203">
        <v>4.95</v>
      </c>
      <c r="S24" s="203">
        <v>0</v>
      </c>
      <c r="T24" s="203">
        <v>0</v>
      </c>
      <c r="U24" s="203">
        <v>8.57</v>
      </c>
      <c r="V24" s="203">
        <v>0.43</v>
      </c>
      <c r="W24" s="203">
        <v>0.34</v>
      </c>
      <c r="X24" s="203">
        <v>1.1299999999999999</v>
      </c>
      <c r="Y24" s="203">
        <v>0</v>
      </c>
      <c r="Z24" s="203">
        <v>36.97</v>
      </c>
      <c r="AA24" s="203">
        <v>2.09</v>
      </c>
      <c r="AB24" s="203">
        <v>0</v>
      </c>
      <c r="AC24" s="203">
        <v>9.9499999999999993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28.11</v>
      </c>
      <c r="AJ24" s="203">
        <v>0</v>
      </c>
      <c r="AK24" s="203">
        <v>9.17</v>
      </c>
      <c r="AL24" s="203">
        <v>0</v>
      </c>
      <c r="AM24" s="203">
        <v>0</v>
      </c>
      <c r="AN24" s="203">
        <v>0</v>
      </c>
      <c r="AO24" s="203">
        <v>72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10.86</v>
      </c>
      <c r="E25" s="203">
        <v>0</v>
      </c>
      <c r="F25" s="203">
        <v>0</v>
      </c>
      <c r="G25" s="203">
        <v>17.52</v>
      </c>
      <c r="H25" s="203">
        <v>0</v>
      </c>
      <c r="I25" s="203">
        <v>5.57</v>
      </c>
      <c r="J25" s="203">
        <v>16.98</v>
      </c>
      <c r="K25" s="203">
        <v>39.4</v>
      </c>
      <c r="L25" s="203">
        <v>30.8</v>
      </c>
      <c r="M25" s="203">
        <v>0</v>
      </c>
      <c r="N25" s="203">
        <v>0.91</v>
      </c>
      <c r="O25" s="203">
        <v>1.52</v>
      </c>
      <c r="P25" s="203">
        <v>2.06</v>
      </c>
      <c r="Q25" s="203">
        <v>2.31</v>
      </c>
      <c r="R25" s="203">
        <v>4.95</v>
      </c>
      <c r="S25" s="203">
        <v>0</v>
      </c>
      <c r="T25" s="203">
        <v>0</v>
      </c>
      <c r="U25" s="203">
        <v>8.57</v>
      </c>
      <c r="V25" s="203">
        <v>0.43</v>
      </c>
      <c r="W25" s="203">
        <v>0.34</v>
      </c>
      <c r="X25" s="203">
        <v>1.1299999999999999</v>
      </c>
      <c r="Y25" s="203">
        <v>0</v>
      </c>
      <c r="Z25" s="203">
        <v>36.97</v>
      </c>
      <c r="AA25" s="203">
        <v>2.09</v>
      </c>
      <c r="AB25" s="203">
        <v>0</v>
      </c>
      <c r="AC25" s="203">
        <v>9.9499999999999993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28.11</v>
      </c>
      <c r="AJ25" s="203">
        <v>0</v>
      </c>
      <c r="AK25" s="203">
        <v>9.17</v>
      </c>
      <c r="AL25" s="203">
        <v>0</v>
      </c>
      <c r="AM25" s="203">
        <v>0</v>
      </c>
      <c r="AN25" s="203">
        <v>0</v>
      </c>
      <c r="AO25" s="203">
        <v>72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10.86</v>
      </c>
      <c r="E26" s="203">
        <v>0</v>
      </c>
      <c r="F26" s="203">
        <v>0</v>
      </c>
      <c r="G26" s="203">
        <v>17.52</v>
      </c>
      <c r="H26" s="203">
        <v>0</v>
      </c>
      <c r="I26" s="203">
        <v>5.57</v>
      </c>
      <c r="J26" s="203">
        <v>16.98</v>
      </c>
      <c r="K26" s="203">
        <v>39.4</v>
      </c>
      <c r="L26" s="203">
        <v>30.8</v>
      </c>
      <c r="M26" s="203">
        <v>0</v>
      </c>
      <c r="N26" s="203">
        <v>0.91</v>
      </c>
      <c r="O26" s="203">
        <v>1.52</v>
      </c>
      <c r="P26" s="203">
        <v>2.06</v>
      </c>
      <c r="Q26" s="203">
        <v>2.31</v>
      </c>
      <c r="R26" s="203">
        <v>4.95</v>
      </c>
      <c r="S26" s="203">
        <v>0</v>
      </c>
      <c r="T26" s="203">
        <v>0</v>
      </c>
      <c r="U26" s="203">
        <v>8.57</v>
      </c>
      <c r="V26" s="203">
        <v>0.43</v>
      </c>
      <c r="W26" s="203">
        <v>0.34</v>
      </c>
      <c r="X26" s="203">
        <v>1.1299999999999999</v>
      </c>
      <c r="Y26" s="203">
        <v>0</v>
      </c>
      <c r="Z26" s="203">
        <v>36.97</v>
      </c>
      <c r="AA26" s="203">
        <v>2.09</v>
      </c>
      <c r="AB26" s="203">
        <v>0</v>
      </c>
      <c r="AC26" s="203">
        <v>9.9499999999999993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28.11</v>
      </c>
      <c r="AJ26" s="203">
        <v>0</v>
      </c>
      <c r="AK26" s="203">
        <v>9.17</v>
      </c>
      <c r="AL26" s="203">
        <v>0</v>
      </c>
      <c r="AM26" s="203">
        <v>0</v>
      </c>
      <c r="AN26" s="203">
        <v>0</v>
      </c>
      <c r="AO26" s="203">
        <v>72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10.59</v>
      </c>
      <c r="E27" s="203">
        <v>0</v>
      </c>
      <c r="F27" s="203">
        <v>0</v>
      </c>
      <c r="G27" s="203">
        <v>17.52</v>
      </c>
      <c r="H27" s="203">
        <v>0</v>
      </c>
      <c r="I27" s="203">
        <v>5.57</v>
      </c>
      <c r="J27" s="203">
        <v>16.98</v>
      </c>
      <c r="K27" s="203">
        <v>39.39</v>
      </c>
      <c r="L27" s="203">
        <v>30.8</v>
      </c>
      <c r="M27" s="203">
        <v>0</v>
      </c>
      <c r="N27" s="203">
        <v>0.91</v>
      </c>
      <c r="O27" s="203">
        <v>1.52</v>
      </c>
      <c r="P27" s="203">
        <v>2.06</v>
      </c>
      <c r="Q27" s="203">
        <v>2.31</v>
      </c>
      <c r="R27" s="203">
        <v>4.95</v>
      </c>
      <c r="S27" s="203">
        <v>0</v>
      </c>
      <c r="T27" s="203">
        <v>0</v>
      </c>
      <c r="U27" s="203">
        <v>8.57</v>
      </c>
      <c r="V27" s="203">
        <v>0.43</v>
      </c>
      <c r="W27" s="203">
        <v>0.34</v>
      </c>
      <c r="X27" s="203">
        <v>1.1299999999999999</v>
      </c>
      <c r="Y27" s="203">
        <v>0</v>
      </c>
      <c r="Z27" s="203">
        <v>36.97</v>
      </c>
      <c r="AA27" s="203">
        <v>2.09</v>
      </c>
      <c r="AB27" s="203">
        <v>0</v>
      </c>
      <c r="AC27" s="203">
        <v>9.9499999999999993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28.11</v>
      </c>
      <c r="AJ27" s="203">
        <v>0</v>
      </c>
      <c r="AK27" s="203">
        <v>9.17</v>
      </c>
      <c r="AL27" s="203">
        <v>0</v>
      </c>
      <c r="AM27" s="203">
        <v>0</v>
      </c>
      <c r="AN27" s="203">
        <v>0</v>
      </c>
      <c r="AO27" s="203">
        <v>72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10.59</v>
      </c>
      <c r="E28" s="203">
        <v>0</v>
      </c>
      <c r="F28" s="203">
        <v>0</v>
      </c>
      <c r="G28" s="203">
        <v>17.52</v>
      </c>
      <c r="H28" s="203">
        <v>0</v>
      </c>
      <c r="I28" s="203">
        <v>5.57</v>
      </c>
      <c r="J28" s="203">
        <v>16.98</v>
      </c>
      <c r="K28" s="203">
        <v>39.39</v>
      </c>
      <c r="L28" s="203">
        <v>30.8</v>
      </c>
      <c r="M28" s="203">
        <v>0</v>
      </c>
      <c r="N28" s="203">
        <v>0.91</v>
      </c>
      <c r="O28" s="203">
        <v>1.52</v>
      </c>
      <c r="P28" s="203">
        <v>2.06</v>
      </c>
      <c r="Q28" s="203">
        <v>2.31</v>
      </c>
      <c r="R28" s="203">
        <v>4.95</v>
      </c>
      <c r="S28" s="203">
        <v>0</v>
      </c>
      <c r="T28" s="203">
        <v>0</v>
      </c>
      <c r="U28" s="203">
        <v>8.57</v>
      </c>
      <c r="V28" s="203">
        <v>0.43</v>
      </c>
      <c r="W28" s="203">
        <v>0.34</v>
      </c>
      <c r="X28" s="203">
        <v>1.1299999999999999</v>
      </c>
      <c r="Y28" s="203">
        <v>0</v>
      </c>
      <c r="Z28" s="203">
        <v>42.43</v>
      </c>
      <c r="AA28" s="203">
        <v>2.09</v>
      </c>
      <c r="AB28" s="203">
        <v>0</v>
      </c>
      <c r="AC28" s="203">
        <v>9.9499999999999993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28.11</v>
      </c>
      <c r="AJ28" s="203">
        <v>0</v>
      </c>
      <c r="AK28" s="203">
        <v>9.17</v>
      </c>
      <c r="AL28" s="203">
        <v>0</v>
      </c>
      <c r="AM28" s="203">
        <v>0</v>
      </c>
      <c r="AN28" s="203">
        <v>0</v>
      </c>
      <c r="AO28" s="203">
        <v>72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10.59</v>
      </c>
      <c r="E29" s="203">
        <v>0</v>
      </c>
      <c r="F29" s="203">
        <v>0</v>
      </c>
      <c r="G29" s="203">
        <v>17.52</v>
      </c>
      <c r="H29" s="203">
        <v>0</v>
      </c>
      <c r="I29" s="203">
        <v>5.57</v>
      </c>
      <c r="J29" s="203">
        <v>16.98</v>
      </c>
      <c r="K29" s="203">
        <v>39.4</v>
      </c>
      <c r="L29" s="203">
        <v>30.8</v>
      </c>
      <c r="M29" s="203">
        <v>0</v>
      </c>
      <c r="N29" s="203">
        <v>0.91</v>
      </c>
      <c r="O29" s="203">
        <v>1.52</v>
      </c>
      <c r="P29" s="203">
        <v>2.06</v>
      </c>
      <c r="Q29" s="203">
        <v>2.31</v>
      </c>
      <c r="R29" s="203">
        <v>4.95</v>
      </c>
      <c r="S29" s="203">
        <v>0</v>
      </c>
      <c r="T29" s="203">
        <v>0</v>
      </c>
      <c r="U29" s="203">
        <v>8.57</v>
      </c>
      <c r="V29" s="203">
        <v>0.43</v>
      </c>
      <c r="W29" s="203">
        <v>0.34</v>
      </c>
      <c r="X29" s="203">
        <v>1.1299999999999999</v>
      </c>
      <c r="Y29" s="203">
        <v>0</v>
      </c>
      <c r="Z29" s="203">
        <v>42.43</v>
      </c>
      <c r="AA29" s="203">
        <v>2.09</v>
      </c>
      <c r="AB29" s="203">
        <v>0</v>
      </c>
      <c r="AC29" s="203">
        <v>9.9499999999999993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28.11</v>
      </c>
      <c r="AJ29" s="203">
        <v>0</v>
      </c>
      <c r="AK29" s="203">
        <v>9.17</v>
      </c>
      <c r="AL29" s="203">
        <v>0</v>
      </c>
      <c r="AM29" s="203">
        <v>0</v>
      </c>
      <c r="AN29" s="203">
        <v>0</v>
      </c>
      <c r="AO29" s="203">
        <v>72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10.59</v>
      </c>
      <c r="E30" s="203">
        <v>0</v>
      </c>
      <c r="F30" s="203">
        <v>0</v>
      </c>
      <c r="G30" s="203">
        <v>17.52</v>
      </c>
      <c r="H30" s="203">
        <v>0</v>
      </c>
      <c r="I30" s="203">
        <v>5.57</v>
      </c>
      <c r="J30" s="203">
        <v>16.98</v>
      </c>
      <c r="K30" s="203">
        <v>39.4</v>
      </c>
      <c r="L30" s="203">
        <v>30.8</v>
      </c>
      <c r="M30" s="203">
        <v>0</v>
      </c>
      <c r="N30" s="203">
        <v>0.91</v>
      </c>
      <c r="O30" s="203">
        <v>1.52</v>
      </c>
      <c r="P30" s="203">
        <v>2.06</v>
      </c>
      <c r="Q30" s="203">
        <v>2.31</v>
      </c>
      <c r="R30" s="203">
        <v>4.95</v>
      </c>
      <c r="S30" s="203">
        <v>0</v>
      </c>
      <c r="T30" s="203">
        <v>0</v>
      </c>
      <c r="U30" s="203">
        <v>8.57</v>
      </c>
      <c r="V30" s="203">
        <v>0.43</v>
      </c>
      <c r="W30" s="203">
        <v>0.34</v>
      </c>
      <c r="X30" s="203">
        <v>1.1299999999999999</v>
      </c>
      <c r="Y30" s="203">
        <v>0</v>
      </c>
      <c r="Z30" s="203">
        <v>45.32</v>
      </c>
      <c r="AA30" s="203">
        <v>2.09</v>
      </c>
      <c r="AB30" s="203">
        <v>0</v>
      </c>
      <c r="AC30" s="203">
        <v>9.9499999999999993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28.11</v>
      </c>
      <c r="AJ30" s="203">
        <v>0</v>
      </c>
      <c r="AK30" s="203">
        <v>9.17</v>
      </c>
      <c r="AL30" s="203">
        <v>0</v>
      </c>
      <c r="AM30" s="203">
        <v>0</v>
      </c>
      <c r="AN30" s="203">
        <v>0</v>
      </c>
      <c r="AO30" s="203">
        <v>72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10.59</v>
      </c>
      <c r="E31" s="203">
        <v>0</v>
      </c>
      <c r="F31" s="203">
        <v>0</v>
      </c>
      <c r="G31" s="203">
        <v>17.52</v>
      </c>
      <c r="H31" s="203">
        <v>0</v>
      </c>
      <c r="I31" s="203">
        <v>5.57</v>
      </c>
      <c r="J31" s="203">
        <v>16.98</v>
      </c>
      <c r="K31" s="203">
        <v>39.4</v>
      </c>
      <c r="L31" s="203">
        <v>30.8</v>
      </c>
      <c r="M31" s="203">
        <v>0</v>
      </c>
      <c r="N31" s="203">
        <v>0.91</v>
      </c>
      <c r="O31" s="203">
        <v>1.52</v>
      </c>
      <c r="P31" s="203">
        <v>2.06</v>
      </c>
      <c r="Q31" s="203">
        <v>2.31</v>
      </c>
      <c r="R31" s="203">
        <v>4.95</v>
      </c>
      <c r="S31" s="203">
        <v>0</v>
      </c>
      <c r="T31" s="203">
        <v>0</v>
      </c>
      <c r="U31" s="203">
        <v>8.57</v>
      </c>
      <c r="V31" s="203">
        <v>0.43</v>
      </c>
      <c r="W31" s="203">
        <v>0.34</v>
      </c>
      <c r="X31" s="203">
        <v>1.1299999999999999</v>
      </c>
      <c r="Y31" s="203">
        <v>0</v>
      </c>
      <c r="Z31" s="203">
        <v>38.11</v>
      </c>
      <c r="AA31" s="203">
        <v>2.09</v>
      </c>
      <c r="AB31" s="203">
        <v>0</v>
      </c>
      <c r="AC31" s="203">
        <v>9.9499999999999993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28.11</v>
      </c>
      <c r="AJ31" s="203">
        <v>0</v>
      </c>
      <c r="AK31" s="203">
        <v>9.17</v>
      </c>
      <c r="AL31" s="203">
        <v>0</v>
      </c>
      <c r="AM31" s="203">
        <v>0</v>
      </c>
      <c r="AN31" s="203">
        <v>0</v>
      </c>
      <c r="AO31" s="203">
        <v>72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10.59</v>
      </c>
      <c r="E32" s="203">
        <v>0</v>
      </c>
      <c r="F32" s="203">
        <v>0</v>
      </c>
      <c r="G32" s="203">
        <v>17.52</v>
      </c>
      <c r="H32" s="203">
        <v>0</v>
      </c>
      <c r="I32" s="203">
        <v>5.57</v>
      </c>
      <c r="J32" s="203">
        <v>16.98</v>
      </c>
      <c r="K32" s="203">
        <v>39.4</v>
      </c>
      <c r="L32" s="203">
        <v>30.8</v>
      </c>
      <c r="M32" s="203">
        <v>0</v>
      </c>
      <c r="N32" s="203">
        <v>0.91</v>
      </c>
      <c r="O32" s="203">
        <v>1.52</v>
      </c>
      <c r="P32" s="203">
        <v>2.06</v>
      </c>
      <c r="Q32" s="203">
        <v>2.31</v>
      </c>
      <c r="R32" s="203">
        <v>4.95</v>
      </c>
      <c r="S32" s="203">
        <v>0</v>
      </c>
      <c r="T32" s="203">
        <v>0</v>
      </c>
      <c r="U32" s="203">
        <v>8.57</v>
      </c>
      <c r="V32" s="203">
        <v>0.43</v>
      </c>
      <c r="W32" s="203">
        <v>0.34</v>
      </c>
      <c r="X32" s="203">
        <v>1.1299999999999999</v>
      </c>
      <c r="Y32" s="203">
        <v>0</v>
      </c>
      <c r="Z32" s="203">
        <v>36.97</v>
      </c>
      <c r="AA32" s="203">
        <v>2.09</v>
      </c>
      <c r="AB32" s="203">
        <v>0</v>
      </c>
      <c r="AC32" s="203">
        <v>9.9499999999999993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28.11</v>
      </c>
      <c r="AJ32" s="203">
        <v>0</v>
      </c>
      <c r="AK32" s="203">
        <v>9.17</v>
      </c>
      <c r="AL32" s="203">
        <v>0</v>
      </c>
      <c r="AM32" s="203">
        <v>0</v>
      </c>
      <c r="AN32" s="203">
        <v>0</v>
      </c>
      <c r="AO32" s="203">
        <v>72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10.59</v>
      </c>
      <c r="E33" s="203">
        <v>0</v>
      </c>
      <c r="F33" s="203">
        <v>0</v>
      </c>
      <c r="G33" s="203">
        <v>17.52</v>
      </c>
      <c r="H33" s="203">
        <v>0</v>
      </c>
      <c r="I33" s="203">
        <v>5.57</v>
      </c>
      <c r="J33" s="203">
        <v>16.98</v>
      </c>
      <c r="K33" s="203">
        <v>39.39</v>
      </c>
      <c r="L33" s="203">
        <v>30.8</v>
      </c>
      <c r="M33" s="203">
        <v>0</v>
      </c>
      <c r="N33" s="203">
        <v>0.91</v>
      </c>
      <c r="O33" s="203">
        <v>1.52</v>
      </c>
      <c r="P33" s="203">
        <v>2.06</v>
      </c>
      <c r="Q33" s="203">
        <v>2.31</v>
      </c>
      <c r="R33" s="203">
        <v>4.95</v>
      </c>
      <c r="S33" s="203">
        <v>0</v>
      </c>
      <c r="T33" s="203">
        <v>0</v>
      </c>
      <c r="U33" s="203">
        <v>8.57</v>
      </c>
      <c r="V33" s="203">
        <v>0.43</v>
      </c>
      <c r="W33" s="203">
        <v>0.34</v>
      </c>
      <c r="X33" s="203">
        <v>1.1299999999999999</v>
      </c>
      <c r="Y33" s="203">
        <v>0</v>
      </c>
      <c r="Z33" s="203">
        <v>36.97</v>
      </c>
      <c r="AA33" s="203">
        <v>2.09</v>
      </c>
      <c r="AB33" s="203">
        <v>0</v>
      </c>
      <c r="AC33" s="203">
        <v>9.9499999999999993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28.11</v>
      </c>
      <c r="AJ33" s="203">
        <v>0</v>
      </c>
      <c r="AK33" s="203">
        <v>9.17</v>
      </c>
      <c r="AL33" s="203">
        <v>0</v>
      </c>
      <c r="AM33" s="203">
        <v>0</v>
      </c>
      <c r="AN33" s="203">
        <v>0</v>
      </c>
      <c r="AO33" s="203">
        <v>72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10.59</v>
      </c>
      <c r="E34" s="203">
        <v>0</v>
      </c>
      <c r="F34" s="203">
        <v>0</v>
      </c>
      <c r="G34" s="203">
        <v>17.52</v>
      </c>
      <c r="H34" s="203">
        <v>0</v>
      </c>
      <c r="I34" s="203">
        <v>5.57</v>
      </c>
      <c r="J34" s="203">
        <v>16.98</v>
      </c>
      <c r="K34" s="203">
        <v>39.4</v>
      </c>
      <c r="L34" s="203">
        <v>30.8</v>
      </c>
      <c r="M34" s="203">
        <v>0</v>
      </c>
      <c r="N34" s="203">
        <v>0.91</v>
      </c>
      <c r="O34" s="203">
        <v>1.52</v>
      </c>
      <c r="P34" s="203">
        <v>2.06</v>
      </c>
      <c r="Q34" s="203">
        <v>2.31</v>
      </c>
      <c r="R34" s="203">
        <v>4.95</v>
      </c>
      <c r="S34" s="203">
        <v>0</v>
      </c>
      <c r="T34" s="203">
        <v>0</v>
      </c>
      <c r="U34" s="203">
        <v>8.57</v>
      </c>
      <c r="V34" s="203">
        <v>0.43</v>
      </c>
      <c r="W34" s="203">
        <v>0.34</v>
      </c>
      <c r="X34" s="203">
        <v>1.1299999999999999</v>
      </c>
      <c r="Y34" s="203">
        <v>0</v>
      </c>
      <c r="Z34" s="203">
        <v>36.97</v>
      </c>
      <c r="AA34" s="203">
        <v>2.09</v>
      </c>
      <c r="AB34" s="203">
        <v>0</v>
      </c>
      <c r="AC34" s="203">
        <v>9.7100000000000009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28.11</v>
      </c>
      <c r="AJ34" s="203">
        <v>0</v>
      </c>
      <c r="AK34" s="203">
        <v>9.17</v>
      </c>
      <c r="AL34" s="203">
        <v>0</v>
      </c>
      <c r="AM34" s="203">
        <v>0</v>
      </c>
      <c r="AN34" s="203">
        <v>0</v>
      </c>
      <c r="AO34" s="203">
        <v>72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10.59</v>
      </c>
      <c r="E35" s="203">
        <v>0</v>
      </c>
      <c r="F35" s="203">
        <v>0</v>
      </c>
      <c r="G35" s="203">
        <v>17.46</v>
      </c>
      <c r="H35" s="203">
        <v>0</v>
      </c>
      <c r="I35" s="203">
        <v>5.57</v>
      </c>
      <c r="J35" s="203">
        <v>16.98</v>
      </c>
      <c r="K35" s="203">
        <v>27.57</v>
      </c>
      <c r="L35" s="203">
        <v>30.8</v>
      </c>
      <c r="M35" s="203">
        <v>0</v>
      </c>
      <c r="N35" s="203">
        <v>0.91</v>
      </c>
      <c r="O35" s="203">
        <v>1.52</v>
      </c>
      <c r="P35" s="203">
        <v>2.06</v>
      </c>
      <c r="Q35" s="203">
        <v>2.31</v>
      </c>
      <c r="R35" s="203">
        <v>4.95</v>
      </c>
      <c r="S35" s="203">
        <v>0</v>
      </c>
      <c r="T35" s="203">
        <v>0</v>
      </c>
      <c r="U35" s="203">
        <v>8.57</v>
      </c>
      <c r="V35" s="203">
        <v>0.43</v>
      </c>
      <c r="W35" s="203">
        <v>0.34</v>
      </c>
      <c r="X35" s="203">
        <v>1.1299999999999999</v>
      </c>
      <c r="Y35" s="203">
        <v>0</v>
      </c>
      <c r="Z35" s="203">
        <v>36.97</v>
      </c>
      <c r="AA35" s="203">
        <v>2.09</v>
      </c>
      <c r="AB35" s="203">
        <v>0</v>
      </c>
      <c r="AC35" s="203">
        <v>9.7100000000000009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28.11</v>
      </c>
      <c r="AJ35" s="203">
        <v>0</v>
      </c>
      <c r="AK35" s="203">
        <v>9.17</v>
      </c>
      <c r="AL35" s="203">
        <v>0</v>
      </c>
      <c r="AM35" s="203">
        <v>0</v>
      </c>
      <c r="AN35" s="203">
        <v>0</v>
      </c>
      <c r="AO35" s="203">
        <v>72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10.59</v>
      </c>
      <c r="E36" s="203">
        <v>0</v>
      </c>
      <c r="F36" s="203">
        <v>0</v>
      </c>
      <c r="G36" s="203">
        <v>17.46</v>
      </c>
      <c r="H36" s="203">
        <v>0</v>
      </c>
      <c r="I36" s="203">
        <v>5.57</v>
      </c>
      <c r="J36" s="203">
        <v>16.98</v>
      </c>
      <c r="K36" s="203">
        <v>39.14</v>
      </c>
      <c r="L36" s="203">
        <v>30.8</v>
      </c>
      <c r="M36" s="203">
        <v>0</v>
      </c>
      <c r="N36" s="203">
        <v>0.91</v>
      </c>
      <c r="O36" s="203">
        <v>1.52</v>
      </c>
      <c r="P36" s="203">
        <v>2.06</v>
      </c>
      <c r="Q36" s="203">
        <v>2.31</v>
      </c>
      <c r="R36" s="203">
        <v>4.95</v>
      </c>
      <c r="S36" s="203">
        <v>0</v>
      </c>
      <c r="T36" s="203">
        <v>0</v>
      </c>
      <c r="U36" s="203">
        <v>8.57</v>
      </c>
      <c r="V36" s="203">
        <v>0.43</v>
      </c>
      <c r="W36" s="203">
        <v>0.34</v>
      </c>
      <c r="X36" s="203">
        <v>1.1299999999999999</v>
      </c>
      <c r="Y36" s="203">
        <v>0</v>
      </c>
      <c r="Z36" s="203">
        <v>36.97</v>
      </c>
      <c r="AA36" s="203">
        <v>2.09</v>
      </c>
      <c r="AB36" s="203">
        <v>0</v>
      </c>
      <c r="AC36" s="203">
        <v>9.7100000000000009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28.11</v>
      </c>
      <c r="AJ36" s="203">
        <v>0</v>
      </c>
      <c r="AK36" s="203">
        <v>9.17</v>
      </c>
      <c r="AL36" s="203">
        <v>0</v>
      </c>
      <c r="AM36" s="203">
        <v>0</v>
      </c>
      <c r="AN36" s="203">
        <v>0</v>
      </c>
      <c r="AO36" s="203">
        <v>72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10.59</v>
      </c>
      <c r="E37" s="203">
        <v>0</v>
      </c>
      <c r="F37" s="203">
        <v>0</v>
      </c>
      <c r="G37" s="203">
        <v>17.46</v>
      </c>
      <c r="H37" s="203">
        <v>0</v>
      </c>
      <c r="I37" s="203">
        <v>5.57</v>
      </c>
      <c r="J37" s="203">
        <v>16.98</v>
      </c>
      <c r="K37" s="203">
        <v>39.14</v>
      </c>
      <c r="L37" s="203">
        <v>30.8</v>
      </c>
      <c r="M37" s="203">
        <v>0</v>
      </c>
      <c r="N37" s="203">
        <v>0.91</v>
      </c>
      <c r="O37" s="203">
        <v>1.52</v>
      </c>
      <c r="P37" s="203">
        <v>2.06</v>
      </c>
      <c r="Q37" s="203">
        <v>2.31</v>
      </c>
      <c r="R37" s="203">
        <v>4.95</v>
      </c>
      <c r="S37" s="203">
        <v>0</v>
      </c>
      <c r="T37" s="203">
        <v>0</v>
      </c>
      <c r="U37" s="203">
        <v>8.57</v>
      </c>
      <c r="V37" s="203">
        <v>0.43</v>
      </c>
      <c r="W37" s="203">
        <v>0.34</v>
      </c>
      <c r="X37" s="203">
        <v>1.1299999999999999</v>
      </c>
      <c r="Y37" s="203">
        <v>0</v>
      </c>
      <c r="Z37" s="203">
        <v>36.97</v>
      </c>
      <c r="AA37" s="203">
        <v>2.09</v>
      </c>
      <c r="AB37" s="203">
        <v>0</v>
      </c>
      <c r="AC37" s="203">
        <v>9.9499999999999993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28.11</v>
      </c>
      <c r="AJ37" s="203">
        <v>0</v>
      </c>
      <c r="AK37" s="203">
        <v>9.17</v>
      </c>
      <c r="AL37" s="203">
        <v>0</v>
      </c>
      <c r="AM37" s="203">
        <v>0</v>
      </c>
      <c r="AN37" s="203">
        <v>0</v>
      </c>
      <c r="AO37" s="203">
        <v>72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10.59</v>
      </c>
      <c r="E38" s="203">
        <v>0</v>
      </c>
      <c r="F38" s="203">
        <v>0</v>
      </c>
      <c r="G38" s="203">
        <v>17.46</v>
      </c>
      <c r="H38" s="203">
        <v>0</v>
      </c>
      <c r="I38" s="203">
        <v>5.57</v>
      </c>
      <c r="J38" s="203">
        <v>16.98</v>
      </c>
      <c r="K38" s="203">
        <v>39.14</v>
      </c>
      <c r="L38" s="203">
        <v>30.8</v>
      </c>
      <c r="M38" s="203">
        <v>0</v>
      </c>
      <c r="N38" s="203">
        <v>0.91</v>
      </c>
      <c r="O38" s="203">
        <v>1.52</v>
      </c>
      <c r="P38" s="203">
        <v>2.06</v>
      </c>
      <c r="Q38" s="203">
        <v>2.31</v>
      </c>
      <c r="R38" s="203">
        <v>4.95</v>
      </c>
      <c r="S38" s="203">
        <v>0</v>
      </c>
      <c r="T38" s="203">
        <v>0</v>
      </c>
      <c r="U38" s="203">
        <v>8.57</v>
      </c>
      <c r="V38" s="203">
        <v>0.43</v>
      </c>
      <c r="W38" s="203">
        <v>0.34</v>
      </c>
      <c r="X38" s="203">
        <v>1.1299999999999999</v>
      </c>
      <c r="Y38" s="203">
        <v>0</v>
      </c>
      <c r="Z38" s="203">
        <v>36.97</v>
      </c>
      <c r="AA38" s="203">
        <v>2.09</v>
      </c>
      <c r="AB38" s="203">
        <v>0</v>
      </c>
      <c r="AC38" s="203">
        <v>9.9499999999999993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28.11</v>
      </c>
      <c r="AJ38" s="203">
        <v>0</v>
      </c>
      <c r="AK38" s="203">
        <v>9.17</v>
      </c>
      <c r="AL38" s="203">
        <v>0</v>
      </c>
      <c r="AM38" s="203">
        <v>0</v>
      </c>
      <c r="AN38" s="203">
        <v>0</v>
      </c>
      <c r="AO38" s="203">
        <v>72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10.59</v>
      </c>
      <c r="E39" s="203">
        <v>0</v>
      </c>
      <c r="F39" s="203">
        <v>0</v>
      </c>
      <c r="G39" s="203">
        <v>17.46</v>
      </c>
      <c r="H39" s="203">
        <v>0</v>
      </c>
      <c r="I39" s="203">
        <v>5.57</v>
      </c>
      <c r="J39" s="203">
        <v>16.98</v>
      </c>
      <c r="K39" s="203">
        <v>39.14</v>
      </c>
      <c r="L39" s="203">
        <v>30.8</v>
      </c>
      <c r="M39" s="203">
        <v>0</v>
      </c>
      <c r="N39" s="203">
        <v>0.91</v>
      </c>
      <c r="O39" s="203">
        <v>1.52</v>
      </c>
      <c r="P39" s="203">
        <v>2.06</v>
      </c>
      <c r="Q39" s="203">
        <v>2.31</v>
      </c>
      <c r="R39" s="203">
        <v>4.95</v>
      </c>
      <c r="S39" s="203">
        <v>0</v>
      </c>
      <c r="T39" s="203">
        <v>0</v>
      </c>
      <c r="U39" s="203">
        <v>8.57</v>
      </c>
      <c r="V39" s="203">
        <v>0.43</v>
      </c>
      <c r="W39" s="203">
        <v>0.34</v>
      </c>
      <c r="X39" s="203">
        <v>1.1299999999999999</v>
      </c>
      <c r="Y39" s="203">
        <v>0</v>
      </c>
      <c r="Z39" s="203">
        <v>36.97</v>
      </c>
      <c r="AA39" s="203">
        <v>2.09</v>
      </c>
      <c r="AB39" s="203">
        <v>0</v>
      </c>
      <c r="AC39" s="203">
        <v>10.19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28.11</v>
      </c>
      <c r="AJ39" s="203">
        <v>0</v>
      </c>
      <c r="AK39" s="203">
        <v>9.15</v>
      </c>
      <c r="AL39" s="203">
        <v>0</v>
      </c>
      <c r="AM39" s="203">
        <v>0</v>
      </c>
      <c r="AN39" s="203">
        <v>0</v>
      </c>
      <c r="AO39" s="203">
        <v>70.88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10.59</v>
      </c>
      <c r="E40" s="203">
        <v>0</v>
      </c>
      <c r="F40" s="203">
        <v>0</v>
      </c>
      <c r="G40" s="203">
        <v>17.46</v>
      </c>
      <c r="H40" s="203">
        <v>0</v>
      </c>
      <c r="I40" s="203">
        <v>5.57</v>
      </c>
      <c r="J40" s="203">
        <v>16.98</v>
      </c>
      <c r="K40" s="203">
        <v>39.14</v>
      </c>
      <c r="L40" s="203">
        <v>30.8</v>
      </c>
      <c r="M40" s="203">
        <v>0</v>
      </c>
      <c r="N40" s="203">
        <v>0.91</v>
      </c>
      <c r="O40" s="203">
        <v>1.52</v>
      </c>
      <c r="P40" s="203">
        <v>2.06</v>
      </c>
      <c r="Q40" s="203">
        <v>2.31</v>
      </c>
      <c r="R40" s="203">
        <v>4.95</v>
      </c>
      <c r="S40" s="203">
        <v>0</v>
      </c>
      <c r="T40" s="203">
        <v>0</v>
      </c>
      <c r="U40" s="203">
        <v>8.57</v>
      </c>
      <c r="V40" s="203">
        <v>0.43</v>
      </c>
      <c r="W40" s="203">
        <v>0.34</v>
      </c>
      <c r="X40" s="203">
        <v>1.1299999999999999</v>
      </c>
      <c r="Y40" s="203">
        <v>0</v>
      </c>
      <c r="Z40" s="203">
        <v>36.97</v>
      </c>
      <c r="AA40" s="203">
        <v>2.09</v>
      </c>
      <c r="AB40" s="203">
        <v>0</v>
      </c>
      <c r="AC40" s="203">
        <v>10.19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28.11</v>
      </c>
      <c r="AJ40" s="203">
        <v>0</v>
      </c>
      <c r="AK40" s="203">
        <v>9.15</v>
      </c>
      <c r="AL40" s="203">
        <v>0</v>
      </c>
      <c r="AM40" s="203">
        <v>0</v>
      </c>
      <c r="AN40" s="203">
        <v>0</v>
      </c>
      <c r="AO40" s="203">
        <v>70.88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10.59</v>
      </c>
      <c r="E41" s="203">
        <v>0</v>
      </c>
      <c r="F41" s="203">
        <v>0</v>
      </c>
      <c r="G41" s="203">
        <v>17.46</v>
      </c>
      <c r="H41" s="203">
        <v>0</v>
      </c>
      <c r="I41" s="203">
        <v>5.57</v>
      </c>
      <c r="J41" s="203">
        <v>16.98</v>
      </c>
      <c r="K41" s="203">
        <v>39.14</v>
      </c>
      <c r="L41" s="203">
        <v>30.8</v>
      </c>
      <c r="M41" s="203">
        <v>0</v>
      </c>
      <c r="N41" s="203">
        <v>0.91</v>
      </c>
      <c r="O41" s="203">
        <v>1.52</v>
      </c>
      <c r="P41" s="203">
        <v>2.06</v>
      </c>
      <c r="Q41" s="203">
        <v>2.31</v>
      </c>
      <c r="R41" s="203">
        <v>4.95</v>
      </c>
      <c r="S41" s="203">
        <v>0</v>
      </c>
      <c r="T41" s="203">
        <v>0</v>
      </c>
      <c r="U41" s="203">
        <v>8.57</v>
      </c>
      <c r="V41" s="203">
        <v>0.43</v>
      </c>
      <c r="W41" s="203">
        <v>0.34</v>
      </c>
      <c r="X41" s="203">
        <v>1.1299999999999999</v>
      </c>
      <c r="Y41" s="203">
        <v>0</v>
      </c>
      <c r="Z41" s="203">
        <v>36.97</v>
      </c>
      <c r="AA41" s="203">
        <v>2.09</v>
      </c>
      <c r="AB41" s="203">
        <v>0</v>
      </c>
      <c r="AC41" s="203">
        <v>10.19</v>
      </c>
      <c r="AD41" s="203">
        <v>0</v>
      </c>
      <c r="AE41" s="203">
        <v>0</v>
      </c>
      <c r="AF41" s="203">
        <v>0</v>
      </c>
      <c r="AG41" s="203">
        <v>0</v>
      </c>
      <c r="AH41" s="203">
        <v>3.21</v>
      </c>
      <c r="AI41" s="203">
        <v>28.11</v>
      </c>
      <c r="AJ41" s="203">
        <v>0</v>
      </c>
      <c r="AK41" s="203">
        <v>9.15</v>
      </c>
      <c r="AL41" s="203">
        <v>0</v>
      </c>
      <c r="AM41" s="203">
        <v>0</v>
      </c>
      <c r="AN41" s="203">
        <v>0</v>
      </c>
      <c r="AO41" s="203">
        <v>70.88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10.59</v>
      </c>
      <c r="E42" s="203">
        <v>0</v>
      </c>
      <c r="F42" s="203">
        <v>0</v>
      </c>
      <c r="G42" s="203">
        <v>17.46</v>
      </c>
      <c r="H42" s="203">
        <v>0</v>
      </c>
      <c r="I42" s="203">
        <v>5.57</v>
      </c>
      <c r="J42" s="203">
        <v>16.98</v>
      </c>
      <c r="K42" s="203">
        <v>39.14</v>
      </c>
      <c r="L42" s="203">
        <v>30.8</v>
      </c>
      <c r="M42" s="203">
        <v>0</v>
      </c>
      <c r="N42" s="203">
        <v>0.91</v>
      </c>
      <c r="O42" s="203">
        <v>1.52</v>
      </c>
      <c r="P42" s="203">
        <v>2.06</v>
      </c>
      <c r="Q42" s="203">
        <v>2.31</v>
      </c>
      <c r="R42" s="203">
        <v>4.95</v>
      </c>
      <c r="S42" s="203">
        <v>0</v>
      </c>
      <c r="T42" s="203">
        <v>0</v>
      </c>
      <c r="U42" s="203">
        <v>8.57</v>
      </c>
      <c r="V42" s="203">
        <v>0.43</v>
      </c>
      <c r="W42" s="203">
        <v>0.34</v>
      </c>
      <c r="X42" s="203">
        <v>1.1299999999999999</v>
      </c>
      <c r="Y42" s="203">
        <v>0</v>
      </c>
      <c r="Z42" s="203">
        <v>36.97</v>
      </c>
      <c r="AA42" s="203">
        <v>2.09</v>
      </c>
      <c r="AB42" s="203">
        <v>0</v>
      </c>
      <c r="AC42" s="203">
        <v>10.19</v>
      </c>
      <c r="AD42" s="203">
        <v>0</v>
      </c>
      <c r="AE42" s="203">
        <v>0</v>
      </c>
      <c r="AF42" s="203">
        <v>0</v>
      </c>
      <c r="AG42" s="203">
        <v>0</v>
      </c>
      <c r="AH42" s="203">
        <v>3.21</v>
      </c>
      <c r="AI42" s="203">
        <v>28.59</v>
      </c>
      <c r="AJ42" s="203">
        <v>0</v>
      </c>
      <c r="AK42" s="203">
        <v>9.15</v>
      </c>
      <c r="AL42" s="203">
        <v>0</v>
      </c>
      <c r="AM42" s="203">
        <v>0</v>
      </c>
      <c r="AN42" s="203">
        <v>0</v>
      </c>
      <c r="AO42" s="203">
        <v>70.88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10.54</v>
      </c>
      <c r="E43" s="203">
        <v>0</v>
      </c>
      <c r="F43" s="203">
        <v>0</v>
      </c>
      <c r="G43" s="203">
        <v>17.46</v>
      </c>
      <c r="H43" s="203">
        <v>0</v>
      </c>
      <c r="I43" s="203">
        <v>5.57</v>
      </c>
      <c r="J43" s="203">
        <v>16.98</v>
      </c>
      <c r="K43" s="203">
        <v>39.14</v>
      </c>
      <c r="L43" s="203">
        <v>30.8</v>
      </c>
      <c r="M43" s="203">
        <v>0</v>
      </c>
      <c r="N43" s="203">
        <v>0.91</v>
      </c>
      <c r="O43" s="203">
        <v>1.52</v>
      </c>
      <c r="P43" s="203">
        <v>2.06</v>
      </c>
      <c r="Q43" s="203">
        <v>2.31</v>
      </c>
      <c r="R43" s="203">
        <v>4.95</v>
      </c>
      <c r="S43" s="203">
        <v>0</v>
      </c>
      <c r="T43" s="203">
        <v>0</v>
      </c>
      <c r="U43" s="203">
        <v>8.57</v>
      </c>
      <c r="V43" s="203">
        <v>0.43</v>
      </c>
      <c r="W43" s="203">
        <v>0.34</v>
      </c>
      <c r="X43" s="203">
        <v>1.1299999999999999</v>
      </c>
      <c r="Y43" s="203">
        <v>0</v>
      </c>
      <c r="Z43" s="203">
        <v>36.97</v>
      </c>
      <c r="AA43" s="203">
        <v>2.09</v>
      </c>
      <c r="AB43" s="203">
        <v>0</v>
      </c>
      <c r="AC43" s="203">
        <v>10.19</v>
      </c>
      <c r="AD43" s="203">
        <v>0</v>
      </c>
      <c r="AE43" s="203">
        <v>0</v>
      </c>
      <c r="AF43" s="203">
        <v>0</v>
      </c>
      <c r="AG43" s="203">
        <v>0</v>
      </c>
      <c r="AH43" s="203">
        <v>6.43</v>
      </c>
      <c r="AI43" s="203">
        <v>28.59</v>
      </c>
      <c r="AJ43" s="203">
        <v>0</v>
      </c>
      <c r="AK43" s="203">
        <v>9.15</v>
      </c>
      <c r="AL43" s="203">
        <v>0</v>
      </c>
      <c r="AM43" s="203">
        <v>0</v>
      </c>
      <c r="AN43" s="203">
        <v>0</v>
      </c>
      <c r="AO43" s="203">
        <v>70.88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10.54</v>
      </c>
      <c r="E44" s="203">
        <v>0</v>
      </c>
      <c r="F44" s="203">
        <v>0</v>
      </c>
      <c r="G44" s="203">
        <v>17.46</v>
      </c>
      <c r="H44" s="203">
        <v>0</v>
      </c>
      <c r="I44" s="203">
        <v>5.57</v>
      </c>
      <c r="J44" s="203">
        <v>16.98</v>
      </c>
      <c r="K44" s="203">
        <v>39.14</v>
      </c>
      <c r="L44" s="203">
        <v>30.8</v>
      </c>
      <c r="M44" s="203">
        <v>0</v>
      </c>
      <c r="N44" s="203">
        <v>0.91</v>
      </c>
      <c r="O44" s="203">
        <v>1.52</v>
      </c>
      <c r="P44" s="203">
        <v>2.06</v>
      </c>
      <c r="Q44" s="203">
        <v>2.31</v>
      </c>
      <c r="R44" s="203">
        <v>4.95</v>
      </c>
      <c r="S44" s="203">
        <v>0</v>
      </c>
      <c r="T44" s="203">
        <v>0</v>
      </c>
      <c r="U44" s="203">
        <v>8.57</v>
      </c>
      <c r="V44" s="203">
        <v>0.43</v>
      </c>
      <c r="W44" s="203">
        <v>0.34</v>
      </c>
      <c r="X44" s="203">
        <v>1.1299999999999999</v>
      </c>
      <c r="Y44" s="203">
        <v>0</v>
      </c>
      <c r="Z44" s="203">
        <v>36.97</v>
      </c>
      <c r="AA44" s="203">
        <v>2.09</v>
      </c>
      <c r="AB44" s="203">
        <v>0</v>
      </c>
      <c r="AC44" s="203">
        <v>10.19</v>
      </c>
      <c r="AD44" s="203">
        <v>0</v>
      </c>
      <c r="AE44" s="203">
        <v>0</v>
      </c>
      <c r="AF44" s="203">
        <v>0</v>
      </c>
      <c r="AG44" s="203">
        <v>0</v>
      </c>
      <c r="AH44" s="203">
        <v>6.43</v>
      </c>
      <c r="AI44" s="203">
        <v>28.59</v>
      </c>
      <c r="AJ44" s="203">
        <v>0</v>
      </c>
      <c r="AK44" s="203">
        <v>9.15</v>
      </c>
      <c r="AL44" s="203">
        <v>0</v>
      </c>
      <c r="AM44" s="203">
        <v>0</v>
      </c>
      <c r="AN44" s="203">
        <v>0</v>
      </c>
      <c r="AO44" s="203">
        <v>70.88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10.54</v>
      </c>
      <c r="E45" s="203">
        <v>0</v>
      </c>
      <c r="F45" s="203">
        <v>0</v>
      </c>
      <c r="G45" s="203">
        <v>17.46</v>
      </c>
      <c r="H45" s="203">
        <v>0</v>
      </c>
      <c r="I45" s="203">
        <v>5.57</v>
      </c>
      <c r="J45" s="203">
        <v>16.98</v>
      </c>
      <c r="K45" s="203">
        <v>39.14</v>
      </c>
      <c r="L45" s="203">
        <v>30.8</v>
      </c>
      <c r="M45" s="203">
        <v>0</v>
      </c>
      <c r="N45" s="203">
        <v>0.91</v>
      </c>
      <c r="O45" s="203">
        <v>1.52</v>
      </c>
      <c r="P45" s="203">
        <v>2.06</v>
      </c>
      <c r="Q45" s="203">
        <v>2.31</v>
      </c>
      <c r="R45" s="203">
        <v>4.95</v>
      </c>
      <c r="S45" s="203">
        <v>0</v>
      </c>
      <c r="T45" s="203">
        <v>0</v>
      </c>
      <c r="U45" s="203">
        <v>8.57</v>
      </c>
      <c r="V45" s="203">
        <v>0.43</v>
      </c>
      <c r="W45" s="203">
        <v>0.34</v>
      </c>
      <c r="X45" s="203">
        <v>1.1299999999999999</v>
      </c>
      <c r="Y45" s="203">
        <v>0</v>
      </c>
      <c r="Z45" s="203">
        <v>36.97</v>
      </c>
      <c r="AA45" s="203">
        <v>2.09</v>
      </c>
      <c r="AB45" s="203">
        <v>0</v>
      </c>
      <c r="AC45" s="203">
        <v>10.19</v>
      </c>
      <c r="AD45" s="203">
        <v>0</v>
      </c>
      <c r="AE45" s="203">
        <v>0</v>
      </c>
      <c r="AF45" s="203">
        <v>0</v>
      </c>
      <c r="AG45" s="203">
        <v>0</v>
      </c>
      <c r="AH45" s="203">
        <v>9.64</v>
      </c>
      <c r="AI45" s="203">
        <v>28.59</v>
      </c>
      <c r="AJ45" s="203">
        <v>0</v>
      </c>
      <c r="AK45" s="203">
        <v>9.15</v>
      </c>
      <c r="AL45" s="203">
        <v>0</v>
      </c>
      <c r="AM45" s="203">
        <v>0</v>
      </c>
      <c r="AN45" s="203">
        <v>0</v>
      </c>
      <c r="AO45" s="203">
        <v>70.88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10.54</v>
      </c>
      <c r="E46" s="203">
        <v>0</v>
      </c>
      <c r="F46" s="203">
        <v>0</v>
      </c>
      <c r="G46" s="203">
        <v>17.46</v>
      </c>
      <c r="H46" s="203">
        <v>0</v>
      </c>
      <c r="I46" s="203">
        <v>5.57</v>
      </c>
      <c r="J46" s="203">
        <v>16.98</v>
      </c>
      <c r="K46" s="203">
        <v>39.14</v>
      </c>
      <c r="L46" s="203">
        <v>30.8</v>
      </c>
      <c r="M46" s="203">
        <v>0</v>
      </c>
      <c r="N46" s="203">
        <v>0.91</v>
      </c>
      <c r="O46" s="203">
        <v>1.52</v>
      </c>
      <c r="P46" s="203">
        <v>2.06</v>
      </c>
      <c r="Q46" s="203">
        <v>2.31</v>
      </c>
      <c r="R46" s="203">
        <v>4.95</v>
      </c>
      <c r="S46" s="203">
        <v>0</v>
      </c>
      <c r="T46" s="203">
        <v>0</v>
      </c>
      <c r="U46" s="203">
        <v>8.57</v>
      </c>
      <c r="V46" s="203">
        <v>0.43</v>
      </c>
      <c r="W46" s="203">
        <v>0.34</v>
      </c>
      <c r="X46" s="203">
        <v>1.1299999999999999</v>
      </c>
      <c r="Y46" s="203">
        <v>0</v>
      </c>
      <c r="Z46" s="203">
        <v>36.97</v>
      </c>
      <c r="AA46" s="203">
        <v>2.09</v>
      </c>
      <c r="AB46" s="203">
        <v>0</v>
      </c>
      <c r="AC46" s="203">
        <v>10.19</v>
      </c>
      <c r="AD46" s="203">
        <v>0</v>
      </c>
      <c r="AE46" s="203">
        <v>0</v>
      </c>
      <c r="AF46" s="203">
        <v>0</v>
      </c>
      <c r="AG46" s="203">
        <v>0</v>
      </c>
      <c r="AH46" s="203">
        <v>12.86</v>
      </c>
      <c r="AI46" s="203">
        <v>28.59</v>
      </c>
      <c r="AJ46" s="203">
        <v>0</v>
      </c>
      <c r="AK46" s="203">
        <v>9.15</v>
      </c>
      <c r="AL46" s="203">
        <v>0</v>
      </c>
      <c r="AM46" s="203">
        <v>0</v>
      </c>
      <c r="AN46" s="203">
        <v>0</v>
      </c>
      <c r="AO46" s="203">
        <v>70.88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10.54</v>
      </c>
      <c r="E47" s="203">
        <v>0</v>
      </c>
      <c r="F47" s="203">
        <v>0</v>
      </c>
      <c r="G47" s="203">
        <v>17.46</v>
      </c>
      <c r="H47" s="203">
        <v>0</v>
      </c>
      <c r="I47" s="203">
        <v>5.57</v>
      </c>
      <c r="J47" s="203">
        <v>16.98</v>
      </c>
      <c r="K47" s="203">
        <v>39.14</v>
      </c>
      <c r="L47" s="203">
        <v>30.8</v>
      </c>
      <c r="M47" s="203">
        <v>0</v>
      </c>
      <c r="N47" s="203">
        <v>0.91</v>
      </c>
      <c r="O47" s="203">
        <v>1.52</v>
      </c>
      <c r="P47" s="203">
        <v>2.06</v>
      </c>
      <c r="Q47" s="203">
        <v>2.31</v>
      </c>
      <c r="R47" s="203">
        <v>4.95</v>
      </c>
      <c r="S47" s="203">
        <v>0</v>
      </c>
      <c r="T47" s="203">
        <v>0</v>
      </c>
      <c r="U47" s="203">
        <v>8.57</v>
      </c>
      <c r="V47" s="203">
        <v>0.43</v>
      </c>
      <c r="W47" s="203">
        <v>0.34</v>
      </c>
      <c r="X47" s="203">
        <v>1.1299999999999999</v>
      </c>
      <c r="Y47" s="203">
        <v>0</v>
      </c>
      <c r="Z47" s="203">
        <v>36.97</v>
      </c>
      <c r="AA47" s="203">
        <v>2.09</v>
      </c>
      <c r="AB47" s="203">
        <v>0</v>
      </c>
      <c r="AC47" s="203">
        <v>10.41</v>
      </c>
      <c r="AD47" s="203">
        <v>0</v>
      </c>
      <c r="AE47" s="203">
        <v>0</v>
      </c>
      <c r="AF47" s="203">
        <v>0</v>
      </c>
      <c r="AG47" s="203">
        <v>0</v>
      </c>
      <c r="AH47" s="203">
        <v>12.86</v>
      </c>
      <c r="AI47" s="203">
        <v>28.59</v>
      </c>
      <c r="AJ47" s="203">
        <v>0</v>
      </c>
      <c r="AK47" s="203">
        <v>9.15</v>
      </c>
      <c r="AL47" s="203">
        <v>0</v>
      </c>
      <c r="AM47" s="203">
        <v>0</v>
      </c>
      <c r="AN47" s="203">
        <v>0</v>
      </c>
      <c r="AO47" s="203">
        <v>70.88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10.54</v>
      </c>
      <c r="E48" s="203">
        <v>0</v>
      </c>
      <c r="F48" s="203">
        <v>0</v>
      </c>
      <c r="G48" s="203">
        <v>17.46</v>
      </c>
      <c r="H48" s="203">
        <v>0</v>
      </c>
      <c r="I48" s="203">
        <v>5.57</v>
      </c>
      <c r="J48" s="203">
        <v>16.98</v>
      </c>
      <c r="K48" s="203">
        <v>39.14</v>
      </c>
      <c r="L48" s="203">
        <v>30.8</v>
      </c>
      <c r="M48" s="203">
        <v>0</v>
      </c>
      <c r="N48" s="203">
        <v>0.91</v>
      </c>
      <c r="O48" s="203">
        <v>1.52</v>
      </c>
      <c r="P48" s="203">
        <v>2.06</v>
      </c>
      <c r="Q48" s="203">
        <v>2.31</v>
      </c>
      <c r="R48" s="203">
        <v>4.95</v>
      </c>
      <c r="S48" s="203">
        <v>0</v>
      </c>
      <c r="T48" s="203">
        <v>0</v>
      </c>
      <c r="U48" s="203">
        <v>8.57</v>
      </c>
      <c r="V48" s="203">
        <v>0.43</v>
      </c>
      <c r="W48" s="203">
        <v>0.34</v>
      </c>
      <c r="X48" s="203">
        <v>1.1299999999999999</v>
      </c>
      <c r="Y48" s="203">
        <v>0</v>
      </c>
      <c r="Z48" s="203">
        <v>36.97</v>
      </c>
      <c r="AA48" s="203">
        <v>2.09</v>
      </c>
      <c r="AB48" s="203">
        <v>0</v>
      </c>
      <c r="AC48" s="203">
        <v>10.41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28.59</v>
      </c>
      <c r="AJ48" s="203">
        <v>0</v>
      </c>
      <c r="AK48" s="203">
        <v>9.15</v>
      </c>
      <c r="AL48" s="203">
        <v>0</v>
      </c>
      <c r="AM48" s="203">
        <v>0</v>
      </c>
      <c r="AN48" s="203">
        <v>0</v>
      </c>
      <c r="AO48" s="203">
        <v>70.88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10.54</v>
      </c>
      <c r="E49" s="203">
        <v>0</v>
      </c>
      <c r="F49" s="203">
        <v>0</v>
      </c>
      <c r="G49" s="203">
        <v>17.46</v>
      </c>
      <c r="H49" s="203">
        <v>0</v>
      </c>
      <c r="I49" s="203">
        <v>5.57</v>
      </c>
      <c r="J49" s="203">
        <v>16.98</v>
      </c>
      <c r="K49" s="203">
        <v>39.14</v>
      </c>
      <c r="L49" s="203">
        <v>30.8</v>
      </c>
      <c r="M49" s="203">
        <v>0</v>
      </c>
      <c r="N49" s="203">
        <v>0.91</v>
      </c>
      <c r="O49" s="203">
        <v>1.52</v>
      </c>
      <c r="P49" s="203">
        <v>2.06</v>
      </c>
      <c r="Q49" s="203">
        <v>2.31</v>
      </c>
      <c r="R49" s="203">
        <v>4.95</v>
      </c>
      <c r="S49" s="203">
        <v>0</v>
      </c>
      <c r="T49" s="203">
        <v>0</v>
      </c>
      <c r="U49" s="203">
        <v>8.57</v>
      </c>
      <c r="V49" s="203">
        <v>0.43</v>
      </c>
      <c r="W49" s="203">
        <v>0.34</v>
      </c>
      <c r="X49" s="203">
        <v>1.1299999999999999</v>
      </c>
      <c r="Y49" s="203">
        <v>0</v>
      </c>
      <c r="Z49" s="203">
        <v>36.97</v>
      </c>
      <c r="AA49" s="203">
        <v>2.09</v>
      </c>
      <c r="AB49" s="203">
        <v>0</v>
      </c>
      <c r="AC49" s="203">
        <v>10.41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29.15</v>
      </c>
      <c r="AJ49" s="203">
        <v>0</v>
      </c>
      <c r="AK49" s="203">
        <v>9.15</v>
      </c>
      <c r="AL49" s="203">
        <v>0</v>
      </c>
      <c r="AM49" s="203">
        <v>0</v>
      </c>
      <c r="AN49" s="203">
        <v>0</v>
      </c>
      <c r="AO49" s="203">
        <v>70.88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10.54</v>
      </c>
      <c r="E50" s="203">
        <v>0</v>
      </c>
      <c r="F50" s="203">
        <v>0</v>
      </c>
      <c r="G50" s="203">
        <v>17.46</v>
      </c>
      <c r="H50" s="203">
        <v>0</v>
      </c>
      <c r="I50" s="203">
        <v>5.57</v>
      </c>
      <c r="J50" s="203">
        <v>16.98</v>
      </c>
      <c r="K50" s="203">
        <v>39.14</v>
      </c>
      <c r="L50" s="203">
        <v>29.75</v>
      </c>
      <c r="M50" s="203">
        <v>0</v>
      </c>
      <c r="N50" s="203">
        <v>0.91</v>
      </c>
      <c r="O50" s="203">
        <v>1.52</v>
      </c>
      <c r="P50" s="203">
        <v>2.06</v>
      </c>
      <c r="Q50" s="203">
        <v>2.31</v>
      </c>
      <c r="R50" s="203">
        <v>4.95</v>
      </c>
      <c r="S50" s="203">
        <v>0</v>
      </c>
      <c r="T50" s="203">
        <v>0</v>
      </c>
      <c r="U50" s="203">
        <v>8.57</v>
      </c>
      <c r="V50" s="203">
        <v>0.43</v>
      </c>
      <c r="W50" s="203">
        <v>0.34</v>
      </c>
      <c r="X50" s="203">
        <v>1.1299999999999999</v>
      </c>
      <c r="Y50" s="203">
        <v>0</v>
      </c>
      <c r="Z50" s="203">
        <v>36.97</v>
      </c>
      <c r="AA50" s="203">
        <v>2.09</v>
      </c>
      <c r="AB50" s="203">
        <v>0</v>
      </c>
      <c r="AC50" s="203">
        <v>10.41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29.35</v>
      </c>
      <c r="AJ50" s="203">
        <v>0</v>
      </c>
      <c r="AK50" s="203">
        <v>9.15</v>
      </c>
      <c r="AL50" s="203">
        <v>0</v>
      </c>
      <c r="AM50" s="203">
        <v>0</v>
      </c>
      <c r="AN50" s="203">
        <v>0</v>
      </c>
      <c r="AO50" s="203">
        <v>70.88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10.45</v>
      </c>
      <c r="E51" s="203">
        <v>0</v>
      </c>
      <c r="F51" s="203">
        <v>0</v>
      </c>
      <c r="G51" s="203">
        <v>17.46</v>
      </c>
      <c r="H51" s="203">
        <v>0</v>
      </c>
      <c r="I51" s="203">
        <v>5.57</v>
      </c>
      <c r="J51" s="203">
        <v>16.7</v>
      </c>
      <c r="K51" s="203">
        <v>39.14</v>
      </c>
      <c r="L51" s="203">
        <v>30.8</v>
      </c>
      <c r="M51" s="203">
        <v>0</v>
      </c>
      <c r="N51" s="203">
        <v>0.91</v>
      </c>
      <c r="O51" s="203">
        <v>1.52</v>
      </c>
      <c r="P51" s="203">
        <v>2.06</v>
      </c>
      <c r="Q51" s="203">
        <v>2.31</v>
      </c>
      <c r="R51" s="203">
        <v>4.95</v>
      </c>
      <c r="S51" s="203">
        <v>0</v>
      </c>
      <c r="T51" s="203">
        <v>0</v>
      </c>
      <c r="U51" s="203">
        <v>8.57</v>
      </c>
      <c r="V51" s="203">
        <v>0.43</v>
      </c>
      <c r="W51" s="203">
        <v>0.34</v>
      </c>
      <c r="X51" s="203">
        <v>1.1299999999999999</v>
      </c>
      <c r="Y51" s="203">
        <v>0</v>
      </c>
      <c r="Z51" s="203">
        <v>36.97</v>
      </c>
      <c r="AA51" s="203">
        <v>2.09</v>
      </c>
      <c r="AB51" s="203">
        <v>0</v>
      </c>
      <c r="AC51" s="203">
        <v>10.41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29.55</v>
      </c>
      <c r="AJ51" s="203">
        <v>0</v>
      </c>
      <c r="AK51" s="203">
        <v>9.1300000000000008</v>
      </c>
      <c r="AL51" s="203">
        <v>0</v>
      </c>
      <c r="AM51" s="203">
        <v>0</v>
      </c>
      <c r="AN51" s="203">
        <v>0</v>
      </c>
      <c r="AO51" s="203">
        <v>137.25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10.45</v>
      </c>
      <c r="E52" s="203">
        <v>0</v>
      </c>
      <c r="F52" s="203">
        <v>0</v>
      </c>
      <c r="G52" s="203">
        <v>17.46</v>
      </c>
      <c r="H52" s="203">
        <v>0</v>
      </c>
      <c r="I52" s="203">
        <v>5.57</v>
      </c>
      <c r="J52" s="203">
        <v>16.7</v>
      </c>
      <c r="K52" s="203">
        <v>39.14</v>
      </c>
      <c r="L52" s="203">
        <v>30.8</v>
      </c>
      <c r="M52" s="203">
        <v>0</v>
      </c>
      <c r="N52" s="203">
        <v>0.91</v>
      </c>
      <c r="O52" s="203">
        <v>1.52</v>
      </c>
      <c r="P52" s="203">
        <v>2.06</v>
      </c>
      <c r="Q52" s="203">
        <v>2.31</v>
      </c>
      <c r="R52" s="203">
        <v>4.95</v>
      </c>
      <c r="S52" s="203">
        <v>0</v>
      </c>
      <c r="T52" s="203">
        <v>0</v>
      </c>
      <c r="U52" s="203">
        <v>8.57</v>
      </c>
      <c r="V52" s="203">
        <v>0.43</v>
      </c>
      <c r="W52" s="203">
        <v>0.34</v>
      </c>
      <c r="X52" s="203">
        <v>1.1299999999999999</v>
      </c>
      <c r="Y52" s="203">
        <v>0</v>
      </c>
      <c r="Z52" s="203">
        <v>36.97</v>
      </c>
      <c r="AA52" s="203">
        <v>2.09</v>
      </c>
      <c r="AB52" s="203">
        <v>0</v>
      </c>
      <c r="AC52" s="203">
        <v>10.41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29.55</v>
      </c>
      <c r="AJ52" s="203">
        <v>0</v>
      </c>
      <c r="AK52" s="203">
        <v>9.1300000000000008</v>
      </c>
      <c r="AL52" s="203">
        <v>0</v>
      </c>
      <c r="AM52" s="203">
        <v>0</v>
      </c>
      <c r="AN52" s="203">
        <v>0</v>
      </c>
      <c r="AO52" s="203">
        <v>137.25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10.45</v>
      </c>
      <c r="E53" s="203">
        <v>0</v>
      </c>
      <c r="F53" s="203">
        <v>0</v>
      </c>
      <c r="G53" s="203">
        <v>17.46</v>
      </c>
      <c r="H53" s="203">
        <v>0</v>
      </c>
      <c r="I53" s="203">
        <v>5.57</v>
      </c>
      <c r="J53" s="203">
        <v>16.7</v>
      </c>
      <c r="K53" s="203">
        <v>39.14</v>
      </c>
      <c r="L53" s="203">
        <v>30.8</v>
      </c>
      <c r="M53" s="203">
        <v>0</v>
      </c>
      <c r="N53" s="203">
        <v>0.91</v>
      </c>
      <c r="O53" s="203">
        <v>1.52</v>
      </c>
      <c r="P53" s="203">
        <v>2.06</v>
      </c>
      <c r="Q53" s="203">
        <v>2.31</v>
      </c>
      <c r="R53" s="203">
        <v>4.95</v>
      </c>
      <c r="S53" s="203">
        <v>0</v>
      </c>
      <c r="T53" s="203">
        <v>0</v>
      </c>
      <c r="U53" s="203">
        <v>8.57</v>
      </c>
      <c r="V53" s="203">
        <v>0.43</v>
      </c>
      <c r="W53" s="203">
        <v>0.34</v>
      </c>
      <c r="X53" s="203">
        <v>1.1299999999999999</v>
      </c>
      <c r="Y53" s="203">
        <v>0</v>
      </c>
      <c r="Z53" s="203">
        <v>36.97</v>
      </c>
      <c r="AA53" s="203">
        <v>2.09</v>
      </c>
      <c r="AB53" s="203">
        <v>0</v>
      </c>
      <c r="AC53" s="203">
        <v>10.41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28.95</v>
      </c>
      <c r="AJ53" s="203">
        <v>0</v>
      </c>
      <c r="AK53" s="203">
        <v>9.1300000000000008</v>
      </c>
      <c r="AL53" s="203">
        <v>0</v>
      </c>
      <c r="AM53" s="203">
        <v>0</v>
      </c>
      <c r="AN53" s="203">
        <v>0</v>
      </c>
      <c r="AO53" s="203">
        <v>137.25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10.45</v>
      </c>
      <c r="E54" s="203">
        <v>0</v>
      </c>
      <c r="F54" s="203">
        <v>0</v>
      </c>
      <c r="G54" s="203">
        <v>17.46</v>
      </c>
      <c r="H54" s="203">
        <v>0</v>
      </c>
      <c r="I54" s="203">
        <v>5.57</v>
      </c>
      <c r="J54" s="203">
        <v>16.7</v>
      </c>
      <c r="K54" s="203">
        <v>39.14</v>
      </c>
      <c r="L54" s="203">
        <v>30.8</v>
      </c>
      <c r="M54" s="203">
        <v>0</v>
      </c>
      <c r="N54" s="203">
        <v>0.91</v>
      </c>
      <c r="O54" s="203">
        <v>1.52</v>
      </c>
      <c r="P54" s="203">
        <v>2.06</v>
      </c>
      <c r="Q54" s="203">
        <v>2.31</v>
      </c>
      <c r="R54" s="203">
        <v>4.95</v>
      </c>
      <c r="S54" s="203">
        <v>0</v>
      </c>
      <c r="T54" s="203">
        <v>0</v>
      </c>
      <c r="U54" s="203">
        <v>8.57</v>
      </c>
      <c r="V54" s="203">
        <v>0.43</v>
      </c>
      <c r="W54" s="203">
        <v>0.34</v>
      </c>
      <c r="X54" s="203">
        <v>1.1299999999999999</v>
      </c>
      <c r="Y54" s="203">
        <v>0</v>
      </c>
      <c r="Z54" s="203">
        <v>36.97</v>
      </c>
      <c r="AA54" s="203">
        <v>2.09</v>
      </c>
      <c r="AB54" s="203">
        <v>0</v>
      </c>
      <c r="AC54" s="203">
        <v>10.41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28.95</v>
      </c>
      <c r="AJ54" s="203">
        <v>0</v>
      </c>
      <c r="AK54" s="203">
        <v>9.1300000000000008</v>
      </c>
      <c r="AL54" s="203">
        <v>0</v>
      </c>
      <c r="AM54" s="203">
        <v>0</v>
      </c>
      <c r="AN54" s="203">
        <v>0</v>
      </c>
      <c r="AO54" s="203">
        <v>137.25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10.45</v>
      </c>
      <c r="E55" s="203">
        <v>0</v>
      </c>
      <c r="F55" s="203">
        <v>0</v>
      </c>
      <c r="G55" s="203">
        <v>17.46</v>
      </c>
      <c r="H55" s="203">
        <v>0</v>
      </c>
      <c r="I55" s="203">
        <v>5.57</v>
      </c>
      <c r="J55" s="203">
        <v>16.7</v>
      </c>
      <c r="K55" s="203">
        <v>39.14</v>
      </c>
      <c r="L55" s="203">
        <v>30.8</v>
      </c>
      <c r="M55" s="203">
        <v>0</v>
      </c>
      <c r="N55" s="203">
        <v>0.91</v>
      </c>
      <c r="O55" s="203">
        <v>1.52</v>
      </c>
      <c r="P55" s="203">
        <v>2.06</v>
      </c>
      <c r="Q55" s="203">
        <v>2.31</v>
      </c>
      <c r="R55" s="203">
        <v>4.95</v>
      </c>
      <c r="S55" s="203">
        <v>0</v>
      </c>
      <c r="T55" s="203">
        <v>0</v>
      </c>
      <c r="U55" s="203">
        <v>8.57</v>
      </c>
      <c r="V55" s="203">
        <v>0.43</v>
      </c>
      <c r="W55" s="203">
        <v>0.34</v>
      </c>
      <c r="X55" s="203">
        <v>1.1299999999999999</v>
      </c>
      <c r="Y55" s="203">
        <v>0</v>
      </c>
      <c r="Z55" s="203">
        <v>36.97</v>
      </c>
      <c r="AA55" s="203">
        <v>2.09</v>
      </c>
      <c r="AB55" s="203">
        <v>0</v>
      </c>
      <c r="AC55" s="203">
        <v>10.64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28.95</v>
      </c>
      <c r="AJ55" s="203">
        <v>0</v>
      </c>
      <c r="AK55" s="203">
        <v>9.1300000000000008</v>
      </c>
      <c r="AL55" s="203">
        <v>0</v>
      </c>
      <c r="AM55" s="203">
        <v>0</v>
      </c>
      <c r="AN55" s="203">
        <v>0</v>
      </c>
      <c r="AO55" s="203">
        <v>137.25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10.45</v>
      </c>
      <c r="E56" s="203">
        <v>0</v>
      </c>
      <c r="F56" s="203">
        <v>0</v>
      </c>
      <c r="G56" s="203">
        <v>17.46</v>
      </c>
      <c r="H56" s="203">
        <v>0</v>
      </c>
      <c r="I56" s="203">
        <v>5.57</v>
      </c>
      <c r="J56" s="203">
        <v>16.7</v>
      </c>
      <c r="K56" s="203">
        <v>39.14</v>
      </c>
      <c r="L56" s="203">
        <v>30.8</v>
      </c>
      <c r="M56" s="203">
        <v>0</v>
      </c>
      <c r="N56" s="203">
        <v>0.91</v>
      </c>
      <c r="O56" s="203">
        <v>1.52</v>
      </c>
      <c r="P56" s="203">
        <v>2.06</v>
      </c>
      <c r="Q56" s="203">
        <v>2.31</v>
      </c>
      <c r="R56" s="203">
        <v>4.95</v>
      </c>
      <c r="S56" s="203">
        <v>0</v>
      </c>
      <c r="T56" s="203">
        <v>0</v>
      </c>
      <c r="U56" s="203">
        <v>8.57</v>
      </c>
      <c r="V56" s="203">
        <v>0.43</v>
      </c>
      <c r="W56" s="203">
        <v>0.34</v>
      </c>
      <c r="X56" s="203">
        <v>1.1299999999999999</v>
      </c>
      <c r="Y56" s="203">
        <v>0</v>
      </c>
      <c r="Z56" s="203">
        <v>36.97</v>
      </c>
      <c r="AA56" s="203">
        <v>2.09</v>
      </c>
      <c r="AB56" s="203">
        <v>0</v>
      </c>
      <c r="AC56" s="203">
        <v>10.64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28.95</v>
      </c>
      <c r="AJ56" s="203">
        <v>0</v>
      </c>
      <c r="AK56" s="203">
        <v>9.1300000000000008</v>
      </c>
      <c r="AL56" s="203">
        <v>0</v>
      </c>
      <c r="AM56" s="203">
        <v>0</v>
      </c>
      <c r="AN56" s="203">
        <v>0</v>
      </c>
      <c r="AO56" s="203">
        <v>137.25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10.45</v>
      </c>
      <c r="E57" s="203">
        <v>0</v>
      </c>
      <c r="F57" s="203">
        <v>0</v>
      </c>
      <c r="G57" s="203">
        <v>17.46</v>
      </c>
      <c r="H57" s="203">
        <v>0</v>
      </c>
      <c r="I57" s="203">
        <v>5.57</v>
      </c>
      <c r="J57" s="203">
        <v>16.7</v>
      </c>
      <c r="K57" s="203">
        <v>38.39</v>
      </c>
      <c r="L57" s="203">
        <v>30.8</v>
      </c>
      <c r="M57" s="203">
        <v>0</v>
      </c>
      <c r="N57" s="203">
        <v>0.91</v>
      </c>
      <c r="O57" s="203">
        <v>1.52</v>
      </c>
      <c r="P57" s="203">
        <v>2.06</v>
      </c>
      <c r="Q57" s="203">
        <v>2.4</v>
      </c>
      <c r="R57" s="203">
        <v>5.12</v>
      </c>
      <c r="S57" s="203">
        <v>0</v>
      </c>
      <c r="T57" s="203">
        <v>0</v>
      </c>
      <c r="U57" s="203">
        <v>8.57</v>
      </c>
      <c r="V57" s="203">
        <v>0.43</v>
      </c>
      <c r="W57" s="203">
        <v>0.34</v>
      </c>
      <c r="X57" s="203">
        <v>1.1299999999999999</v>
      </c>
      <c r="Y57" s="203">
        <v>0</v>
      </c>
      <c r="Z57" s="203">
        <v>36.97</v>
      </c>
      <c r="AA57" s="203">
        <v>0.53</v>
      </c>
      <c r="AB57" s="203">
        <v>0</v>
      </c>
      <c r="AC57" s="203">
        <v>10.64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28.95</v>
      </c>
      <c r="AJ57" s="203">
        <v>0</v>
      </c>
      <c r="AK57" s="203">
        <v>9.1300000000000008</v>
      </c>
      <c r="AL57" s="203">
        <v>0</v>
      </c>
      <c r="AM57" s="203">
        <v>0</v>
      </c>
      <c r="AN57" s="203">
        <v>0</v>
      </c>
      <c r="AO57" s="203">
        <v>137.25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10.45</v>
      </c>
      <c r="E58" s="203">
        <v>0</v>
      </c>
      <c r="F58" s="203">
        <v>0</v>
      </c>
      <c r="G58" s="203">
        <v>17.46</v>
      </c>
      <c r="H58" s="203">
        <v>0</v>
      </c>
      <c r="I58" s="203">
        <v>5.57</v>
      </c>
      <c r="J58" s="203">
        <v>16.7</v>
      </c>
      <c r="K58" s="203">
        <v>38.39</v>
      </c>
      <c r="L58" s="203">
        <v>30.8</v>
      </c>
      <c r="M58" s="203">
        <v>0</v>
      </c>
      <c r="N58" s="203">
        <v>0.91</v>
      </c>
      <c r="O58" s="203">
        <v>1.52</v>
      </c>
      <c r="P58" s="203">
        <v>2.06</v>
      </c>
      <c r="Q58" s="203">
        <v>2.4</v>
      </c>
      <c r="R58" s="203">
        <v>5.12</v>
      </c>
      <c r="S58" s="203">
        <v>0</v>
      </c>
      <c r="T58" s="203">
        <v>0</v>
      </c>
      <c r="U58" s="203">
        <v>8.57</v>
      </c>
      <c r="V58" s="203">
        <v>0.43</v>
      </c>
      <c r="W58" s="203">
        <v>0.34</v>
      </c>
      <c r="X58" s="203">
        <v>1.1299999999999999</v>
      </c>
      <c r="Y58" s="203">
        <v>0</v>
      </c>
      <c r="Z58" s="203">
        <v>36.97</v>
      </c>
      <c r="AA58" s="203">
        <v>0.53</v>
      </c>
      <c r="AB58" s="203">
        <v>0</v>
      </c>
      <c r="AC58" s="203">
        <v>10.64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28.95</v>
      </c>
      <c r="AJ58" s="203">
        <v>0</v>
      </c>
      <c r="AK58" s="203">
        <v>9.1300000000000008</v>
      </c>
      <c r="AL58" s="203">
        <v>0</v>
      </c>
      <c r="AM58" s="203">
        <v>0</v>
      </c>
      <c r="AN58" s="203">
        <v>0</v>
      </c>
      <c r="AO58" s="203">
        <v>137.25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10.45</v>
      </c>
      <c r="E59" s="203">
        <v>0</v>
      </c>
      <c r="F59" s="203">
        <v>0</v>
      </c>
      <c r="G59" s="203">
        <v>17.38</v>
      </c>
      <c r="H59" s="203">
        <v>0</v>
      </c>
      <c r="I59" s="203">
        <v>5.57</v>
      </c>
      <c r="J59" s="203">
        <v>16.7</v>
      </c>
      <c r="K59" s="203">
        <v>38.43</v>
      </c>
      <c r="L59" s="203">
        <v>33.450000000000003</v>
      </c>
      <c r="M59" s="203">
        <v>0</v>
      </c>
      <c r="N59" s="203">
        <v>0.91</v>
      </c>
      <c r="O59" s="203">
        <v>1.52</v>
      </c>
      <c r="P59" s="203">
        <v>2.06</v>
      </c>
      <c r="Q59" s="203">
        <v>2.31</v>
      </c>
      <c r="R59" s="203">
        <v>4.95</v>
      </c>
      <c r="S59" s="203">
        <v>0</v>
      </c>
      <c r="T59" s="203">
        <v>0</v>
      </c>
      <c r="U59" s="203">
        <v>8.57</v>
      </c>
      <c r="V59" s="203">
        <v>0.43</v>
      </c>
      <c r="W59" s="203">
        <v>0.34</v>
      </c>
      <c r="X59" s="203">
        <v>1.1299999999999999</v>
      </c>
      <c r="Y59" s="203">
        <v>0</v>
      </c>
      <c r="Z59" s="203">
        <v>36.97</v>
      </c>
      <c r="AA59" s="203">
        <v>0.53</v>
      </c>
      <c r="AB59" s="203">
        <v>0</v>
      </c>
      <c r="AC59" s="203">
        <v>10.64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28.95</v>
      </c>
      <c r="AJ59" s="203">
        <v>0</v>
      </c>
      <c r="AK59" s="203">
        <v>9.1300000000000008</v>
      </c>
      <c r="AL59" s="203">
        <v>0</v>
      </c>
      <c r="AM59" s="203">
        <v>0</v>
      </c>
      <c r="AN59" s="203">
        <v>0</v>
      </c>
      <c r="AO59" s="203">
        <v>137.25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10.45</v>
      </c>
      <c r="E60" s="203">
        <v>0</v>
      </c>
      <c r="F60" s="203">
        <v>0</v>
      </c>
      <c r="G60" s="203">
        <v>17.38</v>
      </c>
      <c r="H60" s="203">
        <v>0</v>
      </c>
      <c r="I60" s="203">
        <v>5.57</v>
      </c>
      <c r="J60" s="203">
        <v>16.7</v>
      </c>
      <c r="K60" s="203">
        <v>38.43</v>
      </c>
      <c r="L60" s="203">
        <v>31.49</v>
      </c>
      <c r="M60" s="203">
        <v>0</v>
      </c>
      <c r="N60" s="203">
        <v>0.91</v>
      </c>
      <c r="O60" s="203">
        <v>1.52</v>
      </c>
      <c r="P60" s="203">
        <v>2.06</v>
      </c>
      <c r="Q60" s="203">
        <v>2.31</v>
      </c>
      <c r="R60" s="203">
        <v>4.95</v>
      </c>
      <c r="S60" s="203">
        <v>0</v>
      </c>
      <c r="T60" s="203">
        <v>0</v>
      </c>
      <c r="U60" s="203">
        <v>8.57</v>
      </c>
      <c r="V60" s="203">
        <v>0.43</v>
      </c>
      <c r="W60" s="203">
        <v>0.34</v>
      </c>
      <c r="X60" s="203">
        <v>1.1299999999999999</v>
      </c>
      <c r="Y60" s="203">
        <v>0</v>
      </c>
      <c r="Z60" s="203">
        <v>36.97</v>
      </c>
      <c r="AA60" s="203">
        <v>0.53</v>
      </c>
      <c r="AB60" s="203">
        <v>0</v>
      </c>
      <c r="AC60" s="203">
        <v>10.64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29.15</v>
      </c>
      <c r="AJ60" s="203">
        <v>0</v>
      </c>
      <c r="AK60" s="203">
        <v>9.1300000000000008</v>
      </c>
      <c r="AL60" s="203">
        <v>0</v>
      </c>
      <c r="AM60" s="203">
        <v>0</v>
      </c>
      <c r="AN60" s="203">
        <v>0</v>
      </c>
      <c r="AO60" s="203">
        <v>137.25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10.45</v>
      </c>
      <c r="E61" s="203">
        <v>0</v>
      </c>
      <c r="F61" s="203">
        <v>0</v>
      </c>
      <c r="G61" s="203">
        <v>17.38</v>
      </c>
      <c r="H61" s="203">
        <v>0</v>
      </c>
      <c r="I61" s="203">
        <v>5.57</v>
      </c>
      <c r="J61" s="203">
        <v>16.7</v>
      </c>
      <c r="K61" s="203">
        <v>38.43</v>
      </c>
      <c r="L61" s="203">
        <v>30.8</v>
      </c>
      <c r="M61" s="203">
        <v>0</v>
      </c>
      <c r="N61" s="203">
        <v>0.91</v>
      </c>
      <c r="O61" s="203">
        <v>1.52</v>
      </c>
      <c r="P61" s="203">
        <v>2.06</v>
      </c>
      <c r="Q61" s="203">
        <v>2.31</v>
      </c>
      <c r="R61" s="203">
        <v>4.95</v>
      </c>
      <c r="S61" s="203">
        <v>0</v>
      </c>
      <c r="T61" s="203">
        <v>0</v>
      </c>
      <c r="U61" s="203">
        <v>8.57</v>
      </c>
      <c r="V61" s="203">
        <v>0.43</v>
      </c>
      <c r="W61" s="203">
        <v>0.34</v>
      </c>
      <c r="X61" s="203">
        <v>1.1299999999999999</v>
      </c>
      <c r="Y61" s="203">
        <v>0</v>
      </c>
      <c r="Z61" s="203">
        <v>36.97</v>
      </c>
      <c r="AA61" s="203">
        <v>0.53</v>
      </c>
      <c r="AB61" s="203">
        <v>0</v>
      </c>
      <c r="AC61" s="203">
        <v>10.64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29.15</v>
      </c>
      <c r="AJ61" s="203">
        <v>0</v>
      </c>
      <c r="AK61" s="203">
        <v>9.1300000000000008</v>
      </c>
      <c r="AL61" s="203">
        <v>0</v>
      </c>
      <c r="AM61" s="203">
        <v>0</v>
      </c>
      <c r="AN61" s="203">
        <v>0</v>
      </c>
      <c r="AO61" s="203">
        <v>137.25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10.45</v>
      </c>
      <c r="E62" s="203">
        <v>0</v>
      </c>
      <c r="F62" s="203">
        <v>0</v>
      </c>
      <c r="G62" s="203">
        <v>17.38</v>
      </c>
      <c r="H62" s="203">
        <v>0</v>
      </c>
      <c r="I62" s="203">
        <v>5.57</v>
      </c>
      <c r="J62" s="203">
        <v>16.7</v>
      </c>
      <c r="K62" s="203">
        <v>38.43</v>
      </c>
      <c r="L62" s="203">
        <v>30.8</v>
      </c>
      <c r="M62" s="203">
        <v>0</v>
      </c>
      <c r="N62" s="203">
        <v>0.91</v>
      </c>
      <c r="O62" s="203">
        <v>1.52</v>
      </c>
      <c r="P62" s="203">
        <v>2.06</v>
      </c>
      <c r="Q62" s="203">
        <v>2.31</v>
      </c>
      <c r="R62" s="203">
        <v>4.95</v>
      </c>
      <c r="S62" s="203">
        <v>0</v>
      </c>
      <c r="T62" s="203">
        <v>0</v>
      </c>
      <c r="U62" s="203">
        <v>8.57</v>
      </c>
      <c r="V62" s="203">
        <v>0.11</v>
      </c>
      <c r="W62" s="203">
        <v>0.34</v>
      </c>
      <c r="X62" s="203">
        <v>1.1299999999999999</v>
      </c>
      <c r="Y62" s="203">
        <v>0</v>
      </c>
      <c r="Z62" s="203">
        <v>2.12</v>
      </c>
      <c r="AA62" s="203">
        <v>0.53</v>
      </c>
      <c r="AB62" s="203">
        <v>0</v>
      </c>
      <c r="AC62" s="203">
        <v>10.64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29.15</v>
      </c>
      <c r="AJ62" s="203">
        <v>0</v>
      </c>
      <c r="AK62" s="203">
        <v>9.1300000000000008</v>
      </c>
      <c r="AL62" s="203">
        <v>0</v>
      </c>
      <c r="AM62" s="203">
        <v>0</v>
      </c>
      <c r="AN62" s="203">
        <v>0</v>
      </c>
      <c r="AO62" s="203">
        <v>137.25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10.45</v>
      </c>
      <c r="E63" s="203">
        <v>0</v>
      </c>
      <c r="F63" s="203">
        <v>0</v>
      </c>
      <c r="G63" s="203">
        <v>17.38</v>
      </c>
      <c r="H63" s="203">
        <v>0</v>
      </c>
      <c r="I63" s="203">
        <v>5.57</v>
      </c>
      <c r="J63" s="203">
        <v>16.7</v>
      </c>
      <c r="K63" s="203">
        <v>38.43</v>
      </c>
      <c r="L63" s="203">
        <v>30.8</v>
      </c>
      <c r="M63" s="203">
        <v>0</v>
      </c>
      <c r="N63" s="203">
        <v>0.91</v>
      </c>
      <c r="O63" s="203">
        <v>1.52</v>
      </c>
      <c r="P63" s="203">
        <v>2.06</v>
      </c>
      <c r="Q63" s="203">
        <v>2.31</v>
      </c>
      <c r="R63" s="203">
        <v>4.95</v>
      </c>
      <c r="S63" s="203">
        <v>0</v>
      </c>
      <c r="T63" s="203">
        <v>0</v>
      </c>
      <c r="U63" s="203">
        <v>8.57</v>
      </c>
      <c r="V63" s="203">
        <v>0.11</v>
      </c>
      <c r="W63" s="203">
        <v>0.34</v>
      </c>
      <c r="X63" s="203">
        <v>1.1299999999999999</v>
      </c>
      <c r="Y63" s="203">
        <v>0</v>
      </c>
      <c r="Z63" s="203">
        <v>2.12</v>
      </c>
      <c r="AA63" s="203">
        <v>0.53</v>
      </c>
      <c r="AB63" s="203">
        <v>0</v>
      </c>
      <c r="AC63" s="203">
        <v>10.64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29.15</v>
      </c>
      <c r="AJ63" s="203">
        <v>0</v>
      </c>
      <c r="AK63" s="203">
        <v>9.1300000000000008</v>
      </c>
      <c r="AL63" s="203">
        <v>0</v>
      </c>
      <c r="AM63" s="203">
        <v>0</v>
      </c>
      <c r="AN63" s="203">
        <v>0</v>
      </c>
      <c r="AO63" s="203">
        <v>137.25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10.45</v>
      </c>
      <c r="E64" s="203">
        <v>0</v>
      </c>
      <c r="F64" s="203">
        <v>0</v>
      </c>
      <c r="G64" s="203">
        <v>17.38</v>
      </c>
      <c r="H64" s="203">
        <v>0</v>
      </c>
      <c r="I64" s="203">
        <v>5.57</v>
      </c>
      <c r="J64" s="203">
        <v>16.7</v>
      </c>
      <c r="K64" s="203">
        <v>38.43</v>
      </c>
      <c r="L64" s="203">
        <v>30.8</v>
      </c>
      <c r="M64" s="203">
        <v>0</v>
      </c>
      <c r="N64" s="203">
        <v>0.91</v>
      </c>
      <c r="O64" s="203">
        <v>1.52</v>
      </c>
      <c r="P64" s="203">
        <v>2.06</v>
      </c>
      <c r="Q64" s="203">
        <v>2.31</v>
      </c>
      <c r="R64" s="203">
        <v>4.95</v>
      </c>
      <c r="S64" s="203">
        <v>0</v>
      </c>
      <c r="T64" s="203">
        <v>0</v>
      </c>
      <c r="U64" s="203">
        <v>8.57</v>
      </c>
      <c r="V64" s="203">
        <v>0.11</v>
      </c>
      <c r="W64" s="203">
        <v>0.34</v>
      </c>
      <c r="X64" s="203">
        <v>1.1299999999999999</v>
      </c>
      <c r="Y64" s="203">
        <v>0</v>
      </c>
      <c r="Z64" s="203">
        <v>2.12</v>
      </c>
      <c r="AA64" s="203">
        <v>0.53</v>
      </c>
      <c r="AB64" s="203">
        <v>0</v>
      </c>
      <c r="AC64" s="203">
        <v>10.64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29.55</v>
      </c>
      <c r="AJ64" s="203">
        <v>0</v>
      </c>
      <c r="AK64" s="203">
        <v>9.1300000000000008</v>
      </c>
      <c r="AL64" s="203">
        <v>0</v>
      </c>
      <c r="AM64" s="203">
        <v>0</v>
      </c>
      <c r="AN64" s="203">
        <v>0</v>
      </c>
      <c r="AO64" s="203">
        <v>137.25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10.45</v>
      </c>
      <c r="E65" s="203">
        <v>0</v>
      </c>
      <c r="F65" s="203">
        <v>0</v>
      </c>
      <c r="G65" s="203">
        <v>17.38</v>
      </c>
      <c r="H65" s="203">
        <v>0</v>
      </c>
      <c r="I65" s="203">
        <v>5.57</v>
      </c>
      <c r="J65" s="203">
        <v>16.7</v>
      </c>
      <c r="K65" s="203">
        <v>38.43</v>
      </c>
      <c r="L65" s="203">
        <v>1.94</v>
      </c>
      <c r="M65" s="203">
        <v>0</v>
      </c>
      <c r="N65" s="203">
        <v>0.91</v>
      </c>
      <c r="O65" s="203">
        <v>1.52</v>
      </c>
      <c r="P65" s="203">
        <v>2.06</v>
      </c>
      <c r="Q65" s="203">
        <v>0.15</v>
      </c>
      <c r="R65" s="203">
        <v>0.32</v>
      </c>
      <c r="S65" s="203">
        <v>0</v>
      </c>
      <c r="T65" s="203">
        <v>0</v>
      </c>
      <c r="U65" s="203">
        <v>8.57</v>
      </c>
      <c r="V65" s="203">
        <v>0.11</v>
      </c>
      <c r="W65" s="203">
        <v>0.34</v>
      </c>
      <c r="X65" s="203">
        <v>1.1299999999999999</v>
      </c>
      <c r="Y65" s="203">
        <v>0</v>
      </c>
      <c r="Z65" s="203">
        <v>2.12</v>
      </c>
      <c r="AA65" s="203">
        <v>0.53</v>
      </c>
      <c r="AB65" s="203">
        <v>0</v>
      </c>
      <c r="AC65" s="203">
        <v>10.64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29.55</v>
      </c>
      <c r="AJ65" s="203">
        <v>0</v>
      </c>
      <c r="AK65" s="203">
        <v>9.1300000000000008</v>
      </c>
      <c r="AL65" s="203">
        <v>0</v>
      </c>
      <c r="AM65" s="203">
        <v>0</v>
      </c>
      <c r="AN65" s="203">
        <v>0</v>
      </c>
      <c r="AO65" s="203">
        <v>137.25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10.45</v>
      </c>
      <c r="E66" s="203">
        <v>0</v>
      </c>
      <c r="F66" s="203">
        <v>0</v>
      </c>
      <c r="G66" s="203">
        <v>17.38</v>
      </c>
      <c r="H66" s="203">
        <v>0</v>
      </c>
      <c r="I66" s="203">
        <v>5.57</v>
      </c>
      <c r="J66" s="203">
        <v>16.7</v>
      </c>
      <c r="K66" s="203">
        <v>38.43</v>
      </c>
      <c r="L66" s="203">
        <v>1.94</v>
      </c>
      <c r="M66" s="203">
        <v>0</v>
      </c>
      <c r="N66" s="203">
        <v>0.91</v>
      </c>
      <c r="O66" s="203">
        <v>1.52</v>
      </c>
      <c r="P66" s="203">
        <v>2.06</v>
      </c>
      <c r="Q66" s="203">
        <v>0.15</v>
      </c>
      <c r="R66" s="203">
        <v>0.32</v>
      </c>
      <c r="S66" s="203">
        <v>0</v>
      </c>
      <c r="T66" s="203">
        <v>0</v>
      </c>
      <c r="U66" s="203">
        <v>8.57</v>
      </c>
      <c r="V66" s="203">
        <v>0.11</v>
      </c>
      <c r="W66" s="203">
        <v>0.34</v>
      </c>
      <c r="X66" s="203">
        <v>1.1299999999999999</v>
      </c>
      <c r="Y66" s="203">
        <v>0</v>
      </c>
      <c r="Z66" s="203">
        <v>2.12</v>
      </c>
      <c r="AA66" s="203">
        <v>0.53</v>
      </c>
      <c r="AB66" s="203">
        <v>0</v>
      </c>
      <c r="AC66" s="203">
        <v>10.64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29.55</v>
      </c>
      <c r="AJ66" s="203">
        <v>0</v>
      </c>
      <c r="AK66" s="203">
        <v>9.1300000000000008</v>
      </c>
      <c r="AL66" s="203">
        <v>0</v>
      </c>
      <c r="AM66" s="203">
        <v>0</v>
      </c>
      <c r="AN66" s="203">
        <v>0</v>
      </c>
      <c r="AO66" s="203">
        <v>137.25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10.19</v>
      </c>
      <c r="E67" s="203">
        <v>0</v>
      </c>
      <c r="F67" s="203">
        <v>0</v>
      </c>
      <c r="G67" s="203">
        <v>17.38</v>
      </c>
      <c r="H67" s="203">
        <v>0</v>
      </c>
      <c r="I67" s="203">
        <v>5.57</v>
      </c>
      <c r="J67" s="203">
        <v>16.7</v>
      </c>
      <c r="K67" s="203">
        <v>38.43</v>
      </c>
      <c r="L67" s="203">
        <v>1.94</v>
      </c>
      <c r="M67" s="203">
        <v>0</v>
      </c>
      <c r="N67" s="203">
        <v>0.91</v>
      </c>
      <c r="O67" s="203">
        <v>1.52</v>
      </c>
      <c r="P67" s="203">
        <v>2.06</v>
      </c>
      <c r="Q67" s="203">
        <v>0.15</v>
      </c>
      <c r="R67" s="203">
        <v>0.32</v>
      </c>
      <c r="S67" s="203">
        <v>0</v>
      </c>
      <c r="T67" s="203">
        <v>0</v>
      </c>
      <c r="U67" s="203">
        <v>8.57</v>
      </c>
      <c r="V67" s="203">
        <v>0.11</v>
      </c>
      <c r="W67" s="203">
        <v>0.34</v>
      </c>
      <c r="X67" s="203">
        <v>1.1299999999999999</v>
      </c>
      <c r="Y67" s="203">
        <v>0</v>
      </c>
      <c r="Z67" s="203">
        <v>2.12</v>
      </c>
      <c r="AA67" s="203">
        <v>0.53</v>
      </c>
      <c r="AB67" s="203">
        <v>0</v>
      </c>
      <c r="AC67" s="203">
        <v>10.64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29.55</v>
      </c>
      <c r="AJ67" s="203">
        <v>0</v>
      </c>
      <c r="AK67" s="203">
        <v>9.1300000000000008</v>
      </c>
      <c r="AL67" s="203">
        <v>0</v>
      </c>
      <c r="AM67" s="203">
        <v>0</v>
      </c>
      <c r="AN67" s="203">
        <v>0</v>
      </c>
      <c r="AO67" s="203">
        <v>137.25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10.19</v>
      </c>
      <c r="E68" s="203">
        <v>0</v>
      </c>
      <c r="F68" s="203">
        <v>0</v>
      </c>
      <c r="G68" s="203">
        <v>17.38</v>
      </c>
      <c r="H68" s="203">
        <v>0</v>
      </c>
      <c r="I68" s="203">
        <v>5.57</v>
      </c>
      <c r="J68" s="203">
        <v>16.7</v>
      </c>
      <c r="K68" s="203">
        <v>3.36</v>
      </c>
      <c r="L68" s="203">
        <v>1.94</v>
      </c>
      <c r="M68" s="203">
        <v>0</v>
      </c>
      <c r="N68" s="203">
        <v>0.91</v>
      </c>
      <c r="O68" s="203">
        <v>1.52</v>
      </c>
      <c r="P68" s="203">
        <v>2.06</v>
      </c>
      <c r="Q68" s="203">
        <v>0.15</v>
      </c>
      <c r="R68" s="203">
        <v>0.32</v>
      </c>
      <c r="S68" s="203">
        <v>0</v>
      </c>
      <c r="T68" s="203">
        <v>0</v>
      </c>
      <c r="U68" s="203">
        <v>8.57</v>
      </c>
      <c r="V68" s="203">
        <v>0.11</v>
      </c>
      <c r="W68" s="203">
        <v>0.34</v>
      </c>
      <c r="X68" s="203">
        <v>1.1299999999999999</v>
      </c>
      <c r="Y68" s="203">
        <v>0</v>
      </c>
      <c r="Z68" s="203">
        <v>2.12</v>
      </c>
      <c r="AA68" s="203">
        <v>0.53</v>
      </c>
      <c r="AB68" s="203">
        <v>0</v>
      </c>
      <c r="AC68" s="203">
        <v>10.64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29.55</v>
      </c>
      <c r="AJ68" s="203">
        <v>0</v>
      </c>
      <c r="AK68" s="203">
        <v>9.1300000000000008</v>
      </c>
      <c r="AL68" s="203">
        <v>0</v>
      </c>
      <c r="AM68" s="203">
        <v>0</v>
      </c>
      <c r="AN68" s="203">
        <v>0</v>
      </c>
      <c r="AO68" s="203">
        <v>137.25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10.19</v>
      </c>
      <c r="E69" s="203">
        <v>0</v>
      </c>
      <c r="F69" s="203">
        <v>0</v>
      </c>
      <c r="G69" s="203">
        <v>17.38</v>
      </c>
      <c r="H69" s="203">
        <v>0</v>
      </c>
      <c r="I69" s="203">
        <v>5.57</v>
      </c>
      <c r="J69" s="203">
        <v>16.7</v>
      </c>
      <c r="K69" s="203">
        <v>2.4500000000000002</v>
      </c>
      <c r="L69" s="203">
        <v>1.94</v>
      </c>
      <c r="M69" s="203">
        <v>0</v>
      </c>
      <c r="N69" s="203">
        <v>0.91</v>
      </c>
      <c r="O69" s="203">
        <v>1.52</v>
      </c>
      <c r="P69" s="203">
        <v>2.06</v>
      </c>
      <c r="Q69" s="203">
        <v>0.15</v>
      </c>
      <c r="R69" s="203">
        <v>0.32</v>
      </c>
      <c r="S69" s="203">
        <v>0</v>
      </c>
      <c r="T69" s="203">
        <v>0</v>
      </c>
      <c r="U69" s="203">
        <v>8.57</v>
      </c>
      <c r="V69" s="203">
        <v>0.11</v>
      </c>
      <c r="W69" s="203">
        <v>0.34</v>
      </c>
      <c r="X69" s="203">
        <v>1.1299999999999999</v>
      </c>
      <c r="Y69" s="203">
        <v>0</v>
      </c>
      <c r="Z69" s="203">
        <v>2.12</v>
      </c>
      <c r="AA69" s="203">
        <v>0.53</v>
      </c>
      <c r="AB69" s="203">
        <v>0</v>
      </c>
      <c r="AC69" s="203">
        <v>10.64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29.55</v>
      </c>
      <c r="AJ69" s="203">
        <v>0</v>
      </c>
      <c r="AK69" s="203">
        <v>9.1300000000000008</v>
      </c>
      <c r="AL69" s="203">
        <v>0</v>
      </c>
      <c r="AM69" s="203">
        <v>0</v>
      </c>
      <c r="AN69" s="203">
        <v>0</v>
      </c>
      <c r="AO69" s="203">
        <v>137.25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10.19</v>
      </c>
      <c r="E70" s="203">
        <v>0</v>
      </c>
      <c r="F70" s="203">
        <v>0</v>
      </c>
      <c r="G70" s="203">
        <v>17.38</v>
      </c>
      <c r="H70" s="203">
        <v>0</v>
      </c>
      <c r="I70" s="203">
        <v>5.57</v>
      </c>
      <c r="J70" s="203">
        <v>16.7</v>
      </c>
      <c r="K70" s="203">
        <v>2.4500000000000002</v>
      </c>
      <c r="L70" s="203">
        <v>1.94</v>
      </c>
      <c r="M70" s="203">
        <v>0</v>
      </c>
      <c r="N70" s="203">
        <v>0.91</v>
      </c>
      <c r="O70" s="203">
        <v>1.52</v>
      </c>
      <c r="P70" s="203">
        <v>2.06</v>
      </c>
      <c r="Q70" s="203">
        <v>0.15</v>
      </c>
      <c r="R70" s="203">
        <v>0.32</v>
      </c>
      <c r="S70" s="203">
        <v>0</v>
      </c>
      <c r="T70" s="203">
        <v>0</v>
      </c>
      <c r="U70" s="203">
        <v>8.57</v>
      </c>
      <c r="V70" s="203">
        <v>0.11</v>
      </c>
      <c r="W70" s="203">
        <v>0.34</v>
      </c>
      <c r="X70" s="203">
        <v>1.1299999999999999</v>
      </c>
      <c r="Y70" s="203">
        <v>0</v>
      </c>
      <c r="Z70" s="203">
        <v>2.12</v>
      </c>
      <c r="AA70" s="203">
        <v>0.53</v>
      </c>
      <c r="AB70" s="203">
        <v>0</v>
      </c>
      <c r="AC70" s="203">
        <v>10.64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29.55</v>
      </c>
      <c r="AJ70" s="203">
        <v>0</v>
      </c>
      <c r="AK70" s="203">
        <v>9.1300000000000008</v>
      </c>
      <c r="AL70" s="203">
        <v>0</v>
      </c>
      <c r="AM70" s="203">
        <v>0</v>
      </c>
      <c r="AN70" s="203">
        <v>0</v>
      </c>
      <c r="AO70" s="203">
        <v>137.25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10.19</v>
      </c>
      <c r="E71" s="203">
        <v>0</v>
      </c>
      <c r="F71" s="203">
        <v>0</v>
      </c>
      <c r="G71" s="203">
        <v>17.38</v>
      </c>
      <c r="H71" s="203">
        <v>0</v>
      </c>
      <c r="I71" s="203">
        <v>5.57</v>
      </c>
      <c r="J71" s="203">
        <v>16.7</v>
      </c>
      <c r="K71" s="203">
        <v>2.4500000000000002</v>
      </c>
      <c r="L71" s="203">
        <v>1.94</v>
      </c>
      <c r="M71" s="203">
        <v>0</v>
      </c>
      <c r="N71" s="203">
        <v>0.91</v>
      </c>
      <c r="O71" s="203">
        <v>1.52</v>
      </c>
      <c r="P71" s="203">
        <v>1.97</v>
      </c>
      <c r="Q71" s="203">
        <v>0.15</v>
      </c>
      <c r="R71" s="203">
        <v>0.32</v>
      </c>
      <c r="S71" s="203">
        <v>0</v>
      </c>
      <c r="T71" s="203">
        <v>0</v>
      </c>
      <c r="U71" s="203">
        <v>8.57</v>
      </c>
      <c r="V71" s="203">
        <v>0.11</v>
      </c>
      <c r="W71" s="203">
        <v>0.34</v>
      </c>
      <c r="X71" s="203">
        <v>1.1299999999999999</v>
      </c>
      <c r="Y71" s="203">
        <v>0</v>
      </c>
      <c r="Z71" s="203">
        <v>2.12</v>
      </c>
      <c r="AA71" s="203">
        <v>0.53</v>
      </c>
      <c r="AB71" s="203">
        <v>0</v>
      </c>
      <c r="AC71" s="203">
        <v>10.64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29.55</v>
      </c>
      <c r="AJ71" s="203">
        <v>0</v>
      </c>
      <c r="AK71" s="203">
        <v>9.6</v>
      </c>
      <c r="AL71" s="203">
        <v>0</v>
      </c>
      <c r="AM71" s="203">
        <v>0</v>
      </c>
      <c r="AN71" s="203">
        <v>0</v>
      </c>
      <c r="AO71" s="203">
        <v>137.25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10.19</v>
      </c>
      <c r="E72" s="203">
        <v>0</v>
      </c>
      <c r="F72" s="203">
        <v>0</v>
      </c>
      <c r="G72" s="203">
        <v>17.38</v>
      </c>
      <c r="H72" s="203">
        <v>0</v>
      </c>
      <c r="I72" s="203">
        <v>5.57</v>
      </c>
      <c r="J72" s="203">
        <v>16.7</v>
      </c>
      <c r="K72" s="203">
        <v>2.4500000000000002</v>
      </c>
      <c r="L72" s="203">
        <v>1.94</v>
      </c>
      <c r="M72" s="203">
        <v>0</v>
      </c>
      <c r="N72" s="203">
        <v>0.91</v>
      </c>
      <c r="O72" s="203">
        <v>1.52</v>
      </c>
      <c r="P72" s="203">
        <v>1.97</v>
      </c>
      <c r="Q72" s="203">
        <v>0.15</v>
      </c>
      <c r="R72" s="203">
        <v>0.32</v>
      </c>
      <c r="S72" s="203">
        <v>0</v>
      </c>
      <c r="T72" s="203">
        <v>0</v>
      </c>
      <c r="U72" s="203">
        <v>8.57</v>
      </c>
      <c r="V72" s="203">
        <v>0.11</v>
      </c>
      <c r="W72" s="203">
        <v>0.34</v>
      </c>
      <c r="X72" s="203">
        <v>1.1299999999999999</v>
      </c>
      <c r="Y72" s="203">
        <v>0</v>
      </c>
      <c r="Z72" s="203">
        <v>2.12</v>
      </c>
      <c r="AA72" s="203">
        <v>0.53</v>
      </c>
      <c r="AB72" s="203">
        <v>0</v>
      </c>
      <c r="AC72" s="203">
        <v>10.64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29.55</v>
      </c>
      <c r="AJ72" s="203">
        <v>0</v>
      </c>
      <c r="AK72" s="203">
        <v>9.6</v>
      </c>
      <c r="AL72" s="203">
        <v>0</v>
      </c>
      <c r="AM72" s="203">
        <v>0</v>
      </c>
      <c r="AN72" s="203">
        <v>0</v>
      </c>
      <c r="AO72" s="203">
        <v>137.25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10.19</v>
      </c>
      <c r="E73" s="203">
        <v>0</v>
      </c>
      <c r="F73" s="203">
        <v>0</v>
      </c>
      <c r="G73" s="203">
        <v>17.38</v>
      </c>
      <c r="H73" s="203">
        <v>0</v>
      </c>
      <c r="I73" s="203">
        <v>5.57</v>
      </c>
      <c r="J73" s="203">
        <v>16.7</v>
      </c>
      <c r="K73" s="203">
        <v>2.4500000000000002</v>
      </c>
      <c r="L73" s="203">
        <v>1.94</v>
      </c>
      <c r="M73" s="203">
        <v>0</v>
      </c>
      <c r="N73" s="203">
        <v>0.91</v>
      </c>
      <c r="O73" s="203">
        <v>1.52</v>
      </c>
      <c r="P73" s="203">
        <v>1.97</v>
      </c>
      <c r="Q73" s="203">
        <v>0.15</v>
      </c>
      <c r="R73" s="203">
        <v>0.32</v>
      </c>
      <c r="S73" s="203">
        <v>0</v>
      </c>
      <c r="T73" s="203">
        <v>0</v>
      </c>
      <c r="U73" s="203">
        <v>8.57</v>
      </c>
      <c r="V73" s="203">
        <v>0.11</v>
      </c>
      <c r="W73" s="203">
        <v>0.34</v>
      </c>
      <c r="X73" s="203">
        <v>1.1299999999999999</v>
      </c>
      <c r="Y73" s="203">
        <v>0</v>
      </c>
      <c r="Z73" s="203">
        <v>2.12</v>
      </c>
      <c r="AA73" s="203">
        <v>0.53</v>
      </c>
      <c r="AB73" s="203">
        <v>0</v>
      </c>
      <c r="AC73" s="203">
        <v>10.64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29.55</v>
      </c>
      <c r="AJ73" s="203">
        <v>0</v>
      </c>
      <c r="AK73" s="203">
        <v>9.6</v>
      </c>
      <c r="AL73" s="203">
        <v>0</v>
      </c>
      <c r="AM73" s="203">
        <v>0</v>
      </c>
      <c r="AN73" s="203">
        <v>0</v>
      </c>
      <c r="AO73" s="203">
        <v>137.25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10.19</v>
      </c>
      <c r="E74" s="203">
        <v>0</v>
      </c>
      <c r="F74" s="203">
        <v>0</v>
      </c>
      <c r="G74" s="203">
        <v>17.38</v>
      </c>
      <c r="H74" s="203">
        <v>0</v>
      </c>
      <c r="I74" s="203">
        <v>5.57</v>
      </c>
      <c r="J74" s="203">
        <v>16.7</v>
      </c>
      <c r="K74" s="203">
        <v>2.4500000000000002</v>
      </c>
      <c r="L74" s="203">
        <v>1.94</v>
      </c>
      <c r="M74" s="203">
        <v>0</v>
      </c>
      <c r="N74" s="203">
        <v>0.91</v>
      </c>
      <c r="O74" s="203">
        <v>1.52</v>
      </c>
      <c r="P74" s="203">
        <v>1.97</v>
      </c>
      <c r="Q74" s="203">
        <v>0.15</v>
      </c>
      <c r="R74" s="203">
        <v>0.32</v>
      </c>
      <c r="S74" s="203">
        <v>0</v>
      </c>
      <c r="T74" s="203">
        <v>0</v>
      </c>
      <c r="U74" s="203">
        <v>8.57</v>
      </c>
      <c r="V74" s="203">
        <v>0.11</v>
      </c>
      <c r="W74" s="203">
        <v>0.34</v>
      </c>
      <c r="X74" s="203">
        <v>1.1299999999999999</v>
      </c>
      <c r="Y74" s="203">
        <v>0</v>
      </c>
      <c r="Z74" s="203">
        <v>2.12</v>
      </c>
      <c r="AA74" s="203">
        <v>0.53</v>
      </c>
      <c r="AB74" s="203">
        <v>0</v>
      </c>
      <c r="AC74" s="203">
        <v>10.64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29.55</v>
      </c>
      <c r="AJ74" s="203">
        <v>0</v>
      </c>
      <c r="AK74" s="203">
        <v>9.6</v>
      </c>
      <c r="AL74" s="203">
        <v>0</v>
      </c>
      <c r="AM74" s="203">
        <v>0</v>
      </c>
      <c r="AN74" s="203">
        <v>0</v>
      </c>
      <c r="AO74" s="203">
        <v>137.25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10.32</v>
      </c>
      <c r="E75" s="203">
        <v>0</v>
      </c>
      <c r="F75" s="203">
        <v>0</v>
      </c>
      <c r="G75" s="203">
        <v>17.38</v>
      </c>
      <c r="H75" s="203">
        <v>0</v>
      </c>
      <c r="I75" s="203">
        <v>5.57</v>
      </c>
      <c r="J75" s="203">
        <v>16.7</v>
      </c>
      <c r="K75" s="203">
        <v>2.4500000000000002</v>
      </c>
      <c r="L75" s="203">
        <v>1.94</v>
      </c>
      <c r="M75" s="203">
        <v>0</v>
      </c>
      <c r="N75" s="203">
        <v>0.91</v>
      </c>
      <c r="O75" s="203">
        <v>1.52</v>
      </c>
      <c r="P75" s="203">
        <v>1.97</v>
      </c>
      <c r="Q75" s="203">
        <v>0.15</v>
      </c>
      <c r="R75" s="203">
        <v>0.32</v>
      </c>
      <c r="S75" s="203">
        <v>0</v>
      </c>
      <c r="T75" s="203">
        <v>0</v>
      </c>
      <c r="U75" s="203">
        <v>8.57</v>
      </c>
      <c r="V75" s="203">
        <v>0.11</v>
      </c>
      <c r="W75" s="203">
        <v>0.34</v>
      </c>
      <c r="X75" s="203">
        <v>1.1299999999999999</v>
      </c>
      <c r="Y75" s="203">
        <v>0</v>
      </c>
      <c r="Z75" s="203">
        <v>2.12</v>
      </c>
      <c r="AA75" s="203">
        <v>0.53</v>
      </c>
      <c r="AB75" s="203">
        <v>0</v>
      </c>
      <c r="AC75" s="203">
        <v>10.41</v>
      </c>
      <c r="AD75" s="203">
        <v>0</v>
      </c>
      <c r="AE75" s="203">
        <v>0</v>
      </c>
      <c r="AF75" s="203">
        <v>0</v>
      </c>
      <c r="AG75" s="203">
        <v>20.09</v>
      </c>
      <c r="AH75" s="203">
        <v>0</v>
      </c>
      <c r="AI75" s="203">
        <v>32.94</v>
      </c>
      <c r="AJ75" s="203">
        <v>0</v>
      </c>
      <c r="AK75" s="203">
        <v>9.6</v>
      </c>
      <c r="AL75" s="203">
        <v>0</v>
      </c>
      <c r="AM75" s="203">
        <v>0</v>
      </c>
      <c r="AN75" s="203">
        <v>0</v>
      </c>
      <c r="AO75" s="203">
        <v>141.75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10.32</v>
      </c>
      <c r="E76" s="203">
        <v>0</v>
      </c>
      <c r="F76" s="203">
        <v>0</v>
      </c>
      <c r="G76" s="203">
        <v>17.38</v>
      </c>
      <c r="H76" s="203">
        <v>0</v>
      </c>
      <c r="I76" s="203">
        <v>5.57</v>
      </c>
      <c r="J76" s="203">
        <v>16.7</v>
      </c>
      <c r="K76" s="203">
        <v>2.4500000000000002</v>
      </c>
      <c r="L76" s="203">
        <v>1.94</v>
      </c>
      <c r="M76" s="203">
        <v>0</v>
      </c>
      <c r="N76" s="203">
        <v>0.91</v>
      </c>
      <c r="O76" s="203">
        <v>1.52</v>
      </c>
      <c r="P76" s="203">
        <v>1.97</v>
      </c>
      <c r="Q76" s="203">
        <v>0.15</v>
      </c>
      <c r="R76" s="203">
        <v>0.32</v>
      </c>
      <c r="S76" s="203">
        <v>0</v>
      </c>
      <c r="T76" s="203">
        <v>0</v>
      </c>
      <c r="U76" s="203">
        <v>8.57</v>
      </c>
      <c r="V76" s="203">
        <v>0.11</v>
      </c>
      <c r="W76" s="203">
        <v>0.34</v>
      </c>
      <c r="X76" s="203">
        <v>1.1299999999999999</v>
      </c>
      <c r="Y76" s="203">
        <v>0</v>
      </c>
      <c r="Z76" s="203">
        <v>2.12</v>
      </c>
      <c r="AA76" s="203">
        <v>0.53</v>
      </c>
      <c r="AB76" s="203">
        <v>0</v>
      </c>
      <c r="AC76" s="203">
        <v>10.41</v>
      </c>
      <c r="AD76" s="203">
        <v>0</v>
      </c>
      <c r="AE76" s="203">
        <v>0</v>
      </c>
      <c r="AF76" s="203">
        <v>0</v>
      </c>
      <c r="AG76" s="203">
        <v>20.09</v>
      </c>
      <c r="AH76" s="203">
        <v>0</v>
      </c>
      <c r="AI76" s="203">
        <v>32.94</v>
      </c>
      <c r="AJ76" s="203">
        <v>0</v>
      </c>
      <c r="AK76" s="203">
        <v>9.6</v>
      </c>
      <c r="AL76" s="203">
        <v>0</v>
      </c>
      <c r="AM76" s="203">
        <v>0</v>
      </c>
      <c r="AN76" s="203">
        <v>0</v>
      </c>
      <c r="AO76" s="203">
        <v>141.75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10.32</v>
      </c>
      <c r="E77" s="203">
        <v>0</v>
      </c>
      <c r="F77" s="203">
        <v>0</v>
      </c>
      <c r="G77" s="203">
        <v>17.38</v>
      </c>
      <c r="H77" s="203">
        <v>0</v>
      </c>
      <c r="I77" s="203">
        <v>5.57</v>
      </c>
      <c r="J77" s="203">
        <v>16.7</v>
      </c>
      <c r="K77" s="203">
        <v>2.4500000000000002</v>
      </c>
      <c r="L77" s="203">
        <v>1.94</v>
      </c>
      <c r="M77" s="203">
        <v>0</v>
      </c>
      <c r="N77" s="203">
        <v>0.91</v>
      </c>
      <c r="O77" s="203">
        <v>1.52</v>
      </c>
      <c r="P77" s="203">
        <v>1.97</v>
      </c>
      <c r="Q77" s="203">
        <v>0.15</v>
      </c>
      <c r="R77" s="203">
        <v>0.32</v>
      </c>
      <c r="S77" s="203">
        <v>0</v>
      </c>
      <c r="T77" s="203">
        <v>0</v>
      </c>
      <c r="U77" s="203">
        <v>8.57</v>
      </c>
      <c r="V77" s="203">
        <v>0.1</v>
      </c>
      <c r="W77" s="203">
        <v>0.34</v>
      </c>
      <c r="X77" s="203">
        <v>1.1299999999999999</v>
      </c>
      <c r="Y77" s="203">
        <v>0</v>
      </c>
      <c r="Z77" s="203">
        <v>2.12</v>
      </c>
      <c r="AA77" s="203">
        <v>0.53</v>
      </c>
      <c r="AB77" s="203">
        <v>0</v>
      </c>
      <c r="AC77" s="203">
        <v>10.41</v>
      </c>
      <c r="AD77" s="203">
        <v>0</v>
      </c>
      <c r="AE77" s="203">
        <v>0</v>
      </c>
      <c r="AF77" s="203">
        <v>0</v>
      </c>
      <c r="AG77" s="203">
        <v>20.09</v>
      </c>
      <c r="AH77" s="203">
        <v>0</v>
      </c>
      <c r="AI77" s="203">
        <v>32.94</v>
      </c>
      <c r="AJ77" s="203">
        <v>0</v>
      </c>
      <c r="AK77" s="203">
        <v>0.9</v>
      </c>
      <c r="AL77" s="203">
        <v>0</v>
      </c>
      <c r="AM77" s="203">
        <v>0</v>
      </c>
      <c r="AN77" s="203">
        <v>0</v>
      </c>
      <c r="AO77" s="203">
        <v>141.75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10.4</v>
      </c>
      <c r="E78" s="203">
        <v>0</v>
      </c>
      <c r="F78" s="203">
        <v>0</v>
      </c>
      <c r="G78" s="203">
        <v>17.38</v>
      </c>
      <c r="H78" s="203">
        <v>0</v>
      </c>
      <c r="I78" s="203">
        <v>5.57</v>
      </c>
      <c r="J78" s="203">
        <v>16.7</v>
      </c>
      <c r="K78" s="203">
        <v>2.4500000000000002</v>
      </c>
      <c r="L78" s="203">
        <v>1.94</v>
      </c>
      <c r="M78" s="203">
        <v>0</v>
      </c>
      <c r="N78" s="203">
        <v>0.91</v>
      </c>
      <c r="O78" s="203">
        <v>1.52</v>
      </c>
      <c r="P78" s="203">
        <v>1.97</v>
      </c>
      <c r="Q78" s="203">
        <v>0.15</v>
      </c>
      <c r="R78" s="203">
        <v>0.32</v>
      </c>
      <c r="S78" s="203">
        <v>0</v>
      </c>
      <c r="T78" s="203">
        <v>0</v>
      </c>
      <c r="U78" s="203">
        <v>8.57</v>
      </c>
      <c r="V78" s="203">
        <v>0.1</v>
      </c>
      <c r="W78" s="203">
        <v>0.34</v>
      </c>
      <c r="X78" s="203">
        <v>1.1299999999999999</v>
      </c>
      <c r="Y78" s="203">
        <v>0</v>
      </c>
      <c r="Z78" s="203">
        <v>2.12</v>
      </c>
      <c r="AA78" s="203">
        <v>0.53</v>
      </c>
      <c r="AB78" s="203">
        <v>0</v>
      </c>
      <c r="AC78" s="203">
        <v>10.41</v>
      </c>
      <c r="AD78" s="203">
        <v>0</v>
      </c>
      <c r="AE78" s="203">
        <v>0</v>
      </c>
      <c r="AF78" s="203">
        <v>0</v>
      </c>
      <c r="AG78" s="203">
        <v>20.09</v>
      </c>
      <c r="AH78" s="203">
        <v>0</v>
      </c>
      <c r="AI78" s="203">
        <v>32.94</v>
      </c>
      <c r="AJ78" s="203">
        <v>0</v>
      </c>
      <c r="AK78" s="203">
        <v>0.9</v>
      </c>
      <c r="AL78" s="203">
        <v>0</v>
      </c>
      <c r="AM78" s="203">
        <v>0</v>
      </c>
      <c r="AN78" s="203">
        <v>0</v>
      </c>
      <c r="AO78" s="203">
        <v>141.75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10.45</v>
      </c>
      <c r="E79" s="203">
        <v>0</v>
      </c>
      <c r="F79" s="203">
        <v>0</v>
      </c>
      <c r="G79" s="203">
        <v>17.38</v>
      </c>
      <c r="H79" s="203">
        <v>0</v>
      </c>
      <c r="I79" s="203">
        <v>5.57</v>
      </c>
      <c r="J79" s="203">
        <v>16.7</v>
      </c>
      <c r="K79" s="203">
        <v>2.46</v>
      </c>
      <c r="L79" s="203">
        <v>1.94</v>
      </c>
      <c r="M79" s="203">
        <v>0</v>
      </c>
      <c r="N79" s="203">
        <v>0.91</v>
      </c>
      <c r="O79" s="203">
        <v>1.52</v>
      </c>
      <c r="P79" s="203">
        <v>1.97</v>
      </c>
      <c r="Q79" s="203">
        <v>0.15</v>
      </c>
      <c r="R79" s="203">
        <v>0.32</v>
      </c>
      <c r="S79" s="203">
        <v>0</v>
      </c>
      <c r="T79" s="203">
        <v>0</v>
      </c>
      <c r="U79" s="203">
        <v>8.57</v>
      </c>
      <c r="V79" s="203">
        <v>0.1</v>
      </c>
      <c r="W79" s="203">
        <v>0.34</v>
      </c>
      <c r="X79" s="203">
        <v>1.1299999999999999</v>
      </c>
      <c r="Y79" s="203">
        <v>0</v>
      </c>
      <c r="Z79" s="203">
        <v>1.9</v>
      </c>
      <c r="AA79" s="203">
        <v>0.53</v>
      </c>
      <c r="AB79" s="203">
        <v>0</v>
      </c>
      <c r="AC79" s="203">
        <v>10.41</v>
      </c>
      <c r="AD79" s="203">
        <v>0</v>
      </c>
      <c r="AE79" s="203">
        <v>0</v>
      </c>
      <c r="AF79" s="203">
        <v>0</v>
      </c>
      <c r="AG79" s="203">
        <v>20.09</v>
      </c>
      <c r="AH79" s="203">
        <v>0</v>
      </c>
      <c r="AI79" s="203">
        <v>32.94</v>
      </c>
      <c r="AJ79" s="203">
        <v>0</v>
      </c>
      <c r="AK79" s="203">
        <v>0.9</v>
      </c>
      <c r="AL79" s="203">
        <v>0</v>
      </c>
      <c r="AM79" s="203">
        <v>0</v>
      </c>
      <c r="AN79" s="203">
        <v>0</v>
      </c>
      <c r="AO79" s="203">
        <v>141.75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10.45</v>
      </c>
      <c r="E80" s="203">
        <v>0</v>
      </c>
      <c r="F80" s="203">
        <v>0</v>
      </c>
      <c r="G80" s="203">
        <v>17.38</v>
      </c>
      <c r="H80" s="203">
        <v>0</v>
      </c>
      <c r="I80" s="203">
        <v>5.57</v>
      </c>
      <c r="J80" s="203">
        <v>16.7</v>
      </c>
      <c r="K80" s="203">
        <v>2.4500000000000002</v>
      </c>
      <c r="L80" s="203">
        <v>1.94</v>
      </c>
      <c r="M80" s="203">
        <v>0</v>
      </c>
      <c r="N80" s="203">
        <v>0.91</v>
      </c>
      <c r="O80" s="203">
        <v>1.52</v>
      </c>
      <c r="P80" s="203">
        <v>1.97</v>
      </c>
      <c r="Q80" s="203">
        <v>0.15</v>
      </c>
      <c r="R80" s="203">
        <v>0.32</v>
      </c>
      <c r="S80" s="203">
        <v>0</v>
      </c>
      <c r="T80" s="203">
        <v>0</v>
      </c>
      <c r="U80" s="203">
        <v>8.57</v>
      </c>
      <c r="V80" s="203">
        <v>0.1</v>
      </c>
      <c r="W80" s="203">
        <v>0.34</v>
      </c>
      <c r="X80" s="203">
        <v>1.1299999999999999</v>
      </c>
      <c r="Y80" s="203">
        <v>0</v>
      </c>
      <c r="Z80" s="203">
        <v>1.9</v>
      </c>
      <c r="AA80" s="203">
        <v>0.53</v>
      </c>
      <c r="AB80" s="203">
        <v>0</v>
      </c>
      <c r="AC80" s="203">
        <v>10.41</v>
      </c>
      <c r="AD80" s="203">
        <v>0</v>
      </c>
      <c r="AE80" s="203">
        <v>0</v>
      </c>
      <c r="AF80" s="203">
        <v>0</v>
      </c>
      <c r="AG80" s="203">
        <v>20.09</v>
      </c>
      <c r="AH80" s="203">
        <v>0</v>
      </c>
      <c r="AI80" s="203">
        <v>32.94</v>
      </c>
      <c r="AJ80" s="203">
        <v>0</v>
      </c>
      <c r="AK80" s="203">
        <v>0.9</v>
      </c>
      <c r="AL80" s="203">
        <v>0</v>
      </c>
      <c r="AM80" s="203">
        <v>0</v>
      </c>
      <c r="AN80" s="203">
        <v>0</v>
      </c>
      <c r="AO80" s="203">
        <v>141.75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10.45</v>
      </c>
      <c r="E81" s="203">
        <v>0</v>
      </c>
      <c r="F81" s="203">
        <v>0</v>
      </c>
      <c r="G81" s="203">
        <v>17.38</v>
      </c>
      <c r="H81" s="203">
        <v>0</v>
      </c>
      <c r="I81" s="203">
        <v>5.57</v>
      </c>
      <c r="J81" s="203">
        <v>16.7</v>
      </c>
      <c r="K81" s="203">
        <v>2.4500000000000002</v>
      </c>
      <c r="L81" s="203">
        <v>1.94</v>
      </c>
      <c r="M81" s="203">
        <v>0</v>
      </c>
      <c r="N81" s="203">
        <v>0.91</v>
      </c>
      <c r="O81" s="203">
        <v>1.52</v>
      </c>
      <c r="P81" s="203">
        <v>1.97</v>
      </c>
      <c r="Q81" s="203">
        <v>0.15</v>
      </c>
      <c r="R81" s="203">
        <v>0.32</v>
      </c>
      <c r="S81" s="203">
        <v>0</v>
      </c>
      <c r="T81" s="203">
        <v>0</v>
      </c>
      <c r="U81" s="203">
        <v>8.57</v>
      </c>
      <c r="V81" s="203">
        <v>0.1</v>
      </c>
      <c r="W81" s="203">
        <v>0.34</v>
      </c>
      <c r="X81" s="203">
        <v>1.1299999999999999</v>
      </c>
      <c r="Y81" s="203">
        <v>0</v>
      </c>
      <c r="Z81" s="203">
        <v>1.9</v>
      </c>
      <c r="AA81" s="203">
        <v>0.53</v>
      </c>
      <c r="AB81" s="203">
        <v>0</v>
      </c>
      <c r="AC81" s="203">
        <v>10.41</v>
      </c>
      <c r="AD81" s="203">
        <v>0</v>
      </c>
      <c r="AE81" s="203">
        <v>0</v>
      </c>
      <c r="AF81" s="203">
        <v>0</v>
      </c>
      <c r="AG81" s="203">
        <v>20.09</v>
      </c>
      <c r="AH81" s="203">
        <v>0</v>
      </c>
      <c r="AI81" s="203">
        <v>32.94</v>
      </c>
      <c r="AJ81" s="203">
        <v>0</v>
      </c>
      <c r="AK81" s="203">
        <v>0.9</v>
      </c>
      <c r="AL81" s="203">
        <v>0</v>
      </c>
      <c r="AM81" s="203">
        <v>0</v>
      </c>
      <c r="AN81" s="203">
        <v>0</v>
      </c>
      <c r="AO81" s="203">
        <v>141.75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10.45</v>
      </c>
      <c r="E82" s="203">
        <v>0</v>
      </c>
      <c r="F82" s="203">
        <v>0</v>
      </c>
      <c r="G82" s="203">
        <v>17.38</v>
      </c>
      <c r="H82" s="203">
        <v>0</v>
      </c>
      <c r="I82" s="203">
        <v>5.57</v>
      </c>
      <c r="J82" s="203">
        <v>16.7</v>
      </c>
      <c r="K82" s="203">
        <v>2.4500000000000002</v>
      </c>
      <c r="L82" s="203">
        <v>1.94</v>
      </c>
      <c r="M82" s="203">
        <v>0</v>
      </c>
      <c r="N82" s="203">
        <v>0.91</v>
      </c>
      <c r="O82" s="203">
        <v>1.52</v>
      </c>
      <c r="P82" s="203">
        <v>1.97</v>
      </c>
      <c r="Q82" s="203">
        <v>0.15</v>
      </c>
      <c r="R82" s="203">
        <v>0.32</v>
      </c>
      <c r="S82" s="203">
        <v>0</v>
      </c>
      <c r="T82" s="203">
        <v>0</v>
      </c>
      <c r="U82" s="203">
        <v>8.57</v>
      </c>
      <c r="V82" s="203">
        <v>0.1</v>
      </c>
      <c r="W82" s="203">
        <v>0.34</v>
      </c>
      <c r="X82" s="203">
        <v>1.1299999999999999</v>
      </c>
      <c r="Y82" s="203">
        <v>0</v>
      </c>
      <c r="Z82" s="203">
        <v>1.9</v>
      </c>
      <c r="AA82" s="203">
        <v>0.53</v>
      </c>
      <c r="AB82" s="203">
        <v>0</v>
      </c>
      <c r="AC82" s="203">
        <v>10.19</v>
      </c>
      <c r="AD82" s="203">
        <v>0</v>
      </c>
      <c r="AE82" s="203">
        <v>0</v>
      </c>
      <c r="AF82" s="203">
        <v>0</v>
      </c>
      <c r="AG82" s="203">
        <v>20.09</v>
      </c>
      <c r="AH82" s="203">
        <v>0</v>
      </c>
      <c r="AI82" s="203">
        <v>32.94</v>
      </c>
      <c r="AJ82" s="203">
        <v>0</v>
      </c>
      <c r="AK82" s="203">
        <v>0.9</v>
      </c>
      <c r="AL82" s="203">
        <v>0</v>
      </c>
      <c r="AM82" s="203">
        <v>0</v>
      </c>
      <c r="AN82" s="203">
        <v>0</v>
      </c>
      <c r="AO82" s="203">
        <v>141.75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10.45</v>
      </c>
      <c r="E83" s="203">
        <v>0</v>
      </c>
      <c r="F83" s="203">
        <v>0</v>
      </c>
      <c r="G83" s="203">
        <v>17.38</v>
      </c>
      <c r="H83" s="203">
        <v>0</v>
      </c>
      <c r="I83" s="203">
        <v>5.57</v>
      </c>
      <c r="J83" s="203">
        <v>16.7</v>
      </c>
      <c r="K83" s="203">
        <v>2.4500000000000002</v>
      </c>
      <c r="L83" s="203">
        <v>1.94</v>
      </c>
      <c r="M83" s="203">
        <v>0</v>
      </c>
      <c r="N83" s="203">
        <v>0.91</v>
      </c>
      <c r="O83" s="203">
        <v>1.52</v>
      </c>
      <c r="P83" s="203">
        <v>1.97</v>
      </c>
      <c r="Q83" s="203">
        <v>0.15</v>
      </c>
      <c r="R83" s="203">
        <v>0.32</v>
      </c>
      <c r="S83" s="203">
        <v>0</v>
      </c>
      <c r="T83" s="203">
        <v>0</v>
      </c>
      <c r="U83" s="203">
        <v>8.57</v>
      </c>
      <c r="V83" s="203">
        <v>0.1</v>
      </c>
      <c r="W83" s="203">
        <v>0.34</v>
      </c>
      <c r="X83" s="203">
        <v>1.1299999999999999</v>
      </c>
      <c r="Y83" s="203">
        <v>0</v>
      </c>
      <c r="Z83" s="203">
        <v>1.9</v>
      </c>
      <c r="AA83" s="203">
        <v>0.53</v>
      </c>
      <c r="AB83" s="203">
        <v>0</v>
      </c>
      <c r="AC83" s="203">
        <v>10.19</v>
      </c>
      <c r="AD83" s="203">
        <v>0</v>
      </c>
      <c r="AE83" s="203">
        <v>0</v>
      </c>
      <c r="AF83" s="203">
        <v>0</v>
      </c>
      <c r="AG83" s="203">
        <v>20.09</v>
      </c>
      <c r="AH83" s="203">
        <v>0</v>
      </c>
      <c r="AI83" s="203">
        <v>32.94</v>
      </c>
      <c r="AJ83" s="203">
        <v>0</v>
      </c>
      <c r="AK83" s="203">
        <v>0.9</v>
      </c>
      <c r="AL83" s="203">
        <v>0</v>
      </c>
      <c r="AM83" s="203">
        <v>0</v>
      </c>
      <c r="AN83" s="203">
        <v>0</v>
      </c>
      <c r="AO83" s="203">
        <v>141.75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10.45</v>
      </c>
      <c r="E84" s="203">
        <v>0</v>
      </c>
      <c r="F84" s="203">
        <v>0</v>
      </c>
      <c r="G84" s="203">
        <v>17.38</v>
      </c>
      <c r="H84" s="203">
        <v>0</v>
      </c>
      <c r="I84" s="203">
        <v>5.57</v>
      </c>
      <c r="J84" s="203">
        <v>16.7</v>
      </c>
      <c r="K84" s="203">
        <v>2.4500000000000002</v>
      </c>
      <c r="L84" s="203">
        <v>1.94</v>
      </c>
      <c r="M84" s="203">
        <v>0</v>
      </c>
      <c r="N84" s="203">
        <v>0.91</v>
      </c>
      <c r="O84" s="203">
        <v>1.52</v>
      </c>
      <c r="P84" s="203">
        <v>1.97</v>
      </c>
      <c r="Q84" s="203">
        <v>0.15</v>
      </c>
      <c r="R84" s="203">
        <v>0.32</v>
      </c>
      <c r="S84" s="203">
        <v>0</v>
      </c>
      <c r="T84" s="203">
        <v>0</v>
      </c>
      <c r="U84" s="203">
        <v>8.57</v>
      </c>
      <c r="V84" s="203">
        <v>0.1</v>
      </c>
      <c r="W84" s="203">
        <v>0.34</v>
      </c>
      <c r="X84" s="203">
        <v>1.1299999999999999</v>
      </c>
      <c r="Y84" s="203">
        <v>0</v>
      </c>
      <c r="Z84" s="203">
        <v>1.9</v>
      </c>
      <c r="AA84" s="203">
        <v>0.53</v>
      </c>
      <c r="AB84" s="203">
        <v>0</v>
      </c>
      <c r="AC84" s="203">
        <v>10.19</v>
      </c>
      <c r="AD84" s="203">
        <v>0</v>
      </c>
      <c r="AE84" s="203">
        <v>0</v>
      </c>
      <c r="AF84" s="203">
        <v>0</v>
      </c>
      <c r="AG84" s="203">
        <v>20.09</v>
      </c>
      <c r="AH84" s="203">
        <v>0</v>
      </c>
      <c r="AI84" s="203">
        <v>32.94</v>
      </c>
      <c r="AJ84" s="203">
        <v>0</v>
      </c>
      <c r="AK84" s="203">
        <v>0.9</v>
      </c>
      <c r="AL84" s="203">
        <v>0</v>
      </c>
      <c r="AM84" s="203">
        <v>0</v>
      </c>
      <c r="AN84" s="203">
        <v>0</v>
      </c>
      <c r="AO84" s="203">
        <v>141.75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10.45</v>
      </c>
      <c r="E85" s="203">
        <v>0</v>
      </c>
      <c r="F85" s="203">
        <v>0</v>
      </c>
      <c r="G85" s="203">
        <v>17.38</v>
      </c>
      <c r="H85" s="203">
        <v>0</v>
      </c>
      <c r="I85" s="203">
        <v>5.57</v>
      </c>
      <c r="J85" s="203">
        <v>16.7</v>
      </c>
      <c r="K85" s="203">
        <v>2.4500000000000002</v>
      </c>
      <c r="L85" s="203">
        <v>1.94</v>
      </c>
      <c r="M85" s="203">
        <v>0</v>
      </c>
      <c r="N85" s="203">
        <v>0.91</v>
      </c>
      <c r="O85" s="203">
        <v>1.52</v>
      </c>
      <c r="P85" s="203">
        <v>1.97</v>
      </c>
      <c r="Q85" s="203">
        <v>0.15</v>
      </c>
      <c r="R85" s="203">
        <v>0.32</v>
      </c>
      <c r="S85" s="203">
        <v>0</v>
      </c>
      <c r="T85" s="203">
        <v>0</v>
      </c>
      <c r="U85" s="203">
        <v>8.57</v>
      </c>
      <c r="V85" s="203">
        <v>0.1</v>
      </c>
      <c r="W85" s="203">
        <v>0.34</v>
      </c>
      <c r="X85" s="203">
        <v>1.1299999999999999</v>
      </c>
      <c r="Y85" s="203">
        <v>0</v>
      </c>
      <c r="Z85" s="203">
        <v>1.9</v>
      </c>
      <c r="AA85" s="203">
        <v>0.53</v>
      </c>
      <c r="AB85" s="203">
        <v>0</v>
      </c>
      <c r="AC85" s="203">
        <v>10.19</v>
      </c>
      <c r="AD85" s="203">
        <v>0</v>
      </c>
      <c r="AE85" s="203">
        <v>0</v>
      </c>
      <c r="AF85" s="203">
        <v>0</v>
      </c>
      <c r="AG85" s="203">
        <v>20.09</v>
      </c>
      <c r="AH85" s="203">
        <v>0</v>
      </c>
      <c r="AI85" s="203">
        <v>32.94</v>
      </c>
      <c r="AJ85" s="203">
        <v>0</v>
      </c>
      <c r="AK85" s="203">
        <v>9.6</v>
      </c>
      <c r="AL85" s="203">
        <v>0</v>
      </c>
      <c r="AM85" s="203">
        <v>0</v>
      </c>
      <c r="AN85" s="203">
        <v>0</v>
      </c>
      <c r="AO85" s="203">
        <v>141.75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10.45</v>
      </c>
      <c r="E86" s="203">
        <v>0</v>
      </c>
      <c r="F86" s="203">
        <v>0</v>
      </c>
      <c r="G86" s="203">
        <v>17.38</v>
      </c>
      <c r="H86" s="203">
        <v>0</v>
      </c>
      <c r="I86" s="203">
        <v>5.57</v>
      </c>
      <c r="J86" s="203">
        <v>16.7</v>
      </c>
      <c r="K86" s="203">
        <v>2.4500000000000002</v>
      </c>
      <c r="L86" s="203">
        <v>1.94</v>
      </c>
      <c r="M86" s="203">
        <v>0</v>
      </c>
      <c r="N86" s="203">
        <v>0.91</v>
      </c>
      <c r="O86" s="203">
        <v>1.52</v>
      </c>
      <c r="P86" s="203">
        <v>1.97</v>
      </c>
      <c r="Q86" s="203">
        <v>0.15</v>
      </c>
      <c r="R86" s="203">
        <v>0.32</v>
      </c>
      <c r="S86" s="203">
        <v>0</v>
      </c>
      <c r="T86" s="203">
        <v>0</v>
      </c>
      <c r="U86" s="203">
        <v>8.57</v>
      </c>
      <c r="V86" s="203">
        <v>0.1</v>
      </c>
      <c r="W86" s="203">
        <v>0.34</v>
      </c>
      <c r="X86" s="203">
        <v>1.1299999999999999</v>
      </c>
      <c r="Y86" s="203">
        <v>0</v>
      </c>
      <c r="Z86" s="203">
        <v>1.9</v>
      </c>
      <c r="AA86" s="203">
        <v>0.53</v>
      </c>
      <c r="AB86" s="203">
        <v>0</v>
      </c>
      <c r="AC86" s="203">
        <v>10.19</v>
      </c>
      <c r="AD86" s="203">
        <v>0</v>
      </c>
      <c r="AE86" s="203">
        <v>0</v>
      </c>
      <c r="AF86" s="203">
        <v>0</v>
      </c>
      <c r="AG86" s="203">
        <v>20.09</v>
      </c>
      <c r="AH86" s="203">
        <v>0</v>
      </c>
      <c r="AI86" s="203">
        <v>32.94</v>
      </c>
      <c r="AJ86" s="203">
        <v>0</v>
      </c>
      <c r="AK86" s="203">
        <v>9.6</v>
      </c>
      <c r="AL86" s="203">
        <v>0</v>
      </c>
      <c r="AM86" s="203">
        <v>0</v>
      </c>
      <c r="AN86" s="203">
        <v>0</v>
      </c>
      <c r="AO86" s="203">
        <v>141.75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10.45</v>
      </c>
      <c r="E87" s="203">
        <v>0</v>
      </c>
      <c r="F87" s="203">
        <v>0</v>
      </c>
      <c r="G87" s="203">
        <v>17.38</v>
      </c>
      <c r="H87" s="203">
        <v>0</v>
      </c>
      <c r="I87" s="203">
        <v>5.57</v>
      </c>
      <c r="J87" s="203">
        <v>16.7</v>
      </c>
      <c r="K87" s="203">
        <v>2.4500000000000002</v>
      </c>
      <c r="L87" s="203">
        <v>1.94</v>
      </c>
      <c r="M87" s="203">
        <v>0</v>
      </c>
      <c r="N87" s="203">
        <v>0.91</v>
      </c>
      <c r="O87" s="203">
        <v>1.52</v>
      </c>
      <c r="P87" s="203">
        <v>1.97</v>
      </c>
      <c r="Q87" s="203">
        <v>0.15</v>
      </c>
      <c r="R87" s="203">
        <v>0.32</v>
      </c>
      <c r="S87" s="203">
        <v>0</v>
      </c>
      <c r="T87" s="203">
        <v>0</v>
      </c>
      <c r="U87" s="203">
        <v>8.57</v>
      </c>
      <c r="V87" s="203">
        <v>0.11</v>
      </c>
      <c r="W87" s="203">
        <v>0.34</v>
      </c>
      <c r="X87" s="203">
        <v>1.1299999999999999</v>
      </c>
      <c r="Y87" s="203">
        <v>0</v>
      </c>
      <c r="Z87" s="203">
        <v>1.9</v>
      </c>
      <c r="AA87" s="203">
        <v>0.53</v>
      </c>
      <c r="AB87" s="203">
        <v>0</v>
      </c>
      <c r="AC87" s="203">
        <v>10.19</v>
      </c>
      <c r="AD87" s="203">
        <v>0</v>
      </c>
      <c r="AE87" s="203">
        <v>0</v>
      </c>
      <c r="AF87" s="203">
        <v>0</v>
      </c>
      <c r="AG87" s="203">
        <v>20.09</v>
      </c>
      <c r="AH87" s="203">
        <v>0</v>
      </c>
      <c r="AI87" s="203">
        <v>32.94</v>
      </c>
      <c r="AJ87" s="203">
        <v>0</v>
      </c>
      <c r="AK87" s="203">
        <v>9.6</v>
      </c>
      <c r="AL87" s="203">
        <v>0</v>
      </c>
      <c r="AM87" s="203">
        <v>0</v>
      </c>
      <c r="AN87" s="203">
        <v>0</v>
      </c>
      <c r="AO87" s="203">
        <v>141.75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10.45</v>
      </c>
      <c r="E88" s="203">
        <v>0</v>
      </c>
      <c r="F88" s="203">
        <v>0</v>
      </c>
      <c r="G88" s="203">
        <v>17.38</v>
      </c>
      <c r="H88" s="203">
        <v>0</v>
      </c>
      <c r="I88" s="203">
        <v>5.57</v>
      </c>
      <c r="J88" s="203">
        <v>16.7</v>
      </c>
      <c r="K88" s="203">
        <v>2.4500000000000002</v>
      </c>
      <c r="L88" s="203">
        <v>1.94</v>
      </c>
      <c r="M88" s="203">
        <v>0</v>
      </c>
      <c r="N88" s="203">
        <v>0.91</v>
      </c>
      <c r="O88" s="203">
        <v>1.52</v>
      </c>
      <c r="P88" s="203">
        <v>1.97</v>
      </c>
      <c r="Q88" s="203">
        <v>0.15</v>
      </c>
      <c r="R88" s="203">
        <v>0.32</v>
      </c>
      <c r="S88" s="203">
        <v>0</v>
      </c>
      <c r="T88" s="203">
        <v>0</v>
      </c>
      <c r="U88" s="203">
        <v>8.57</v>
      </c>
      <c r="V88" s="203">
        <v>0.11</v>
      </c>
      <c r="W88" s="203">
        <v>0.34</v>
      </c>
      <c r="X88" s="203">
        <v>1.1299999999999999</v>
      </c>
      <c r="Y88" s="203">
        <v>0</v>
      </c>
      <c r="Z88" s="203">
        <v>1.9</v>
      </c>
      <c r="AA88" s="203">
        <v>0.53</v>
      </c>
      <c r="AB88" s="203">
        <v>0</v>
      </c>
      <c r="AC88" s="203">
        <v>10.19</v>
      </c>
      <c r="AD88" s="203">
        <v>0</v>
      </c>
      <c r="AE88" s="203">
        <v>0</v>
      </c>
      <c r="AF88" s="203">
        <v>0</v>
      </c>
      <c r="AG88" s="203">
        <v>20.09</v>
      </c>
      <c r="AH88" s="203">
        <v>0</v>
      </c>
      <c r="AI88" s="203">
        <v>32.94</v>
      </c>
      <c r="AJ88" s="203">
        <v>0</v>
      </c>
      <c r="AK88" s="203">
        <v>9.6</v>
      </c>
      <c r="AL88" s="203">
        <v>0</v>
      </c>
      <c r="AM88" s="203">
        <v>0</v>
      </c>
      <c r="AN88" s="203">
        <v>0</v>
      </c>
      <c r="AO88" s="203">
        <v>141.75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10.45</v>
      </c>
      <c r="E89" s="203">
        <v>0</v>
      </c>
      <c r="F89" s="203">
        <v>0</v>
      </c>
      <c r="G89" s="203">
        <v>17.38</v>
      </c>
      <c r="H89" s="203">
        <v>0</v>
      </c>
      <c r="I89" s="203">
        <v>5.57</v>
      </c>
      <c r="J89" s="203">
        <v>16.7</v>
      </c>
      <c r="K89" s="203">
        <v>2.4500000000000002</v>
      </c>
      <c r="L89" s="203">
        <v>1.94</v>
      </c>
      <c r="M89" s="203">
        <v>0</v>
      </c>
      <c r="N89" s="203">
        <v>0.91</v>
      </c>
      <c r="O89" s="203">
        <v>1.52</v>
      </c>
      <c r="P89" s="203">
        <v>1.97</v>
      </c>
      <c r="Q89" s="203">
        <v>0.15</v>
      </c>
      <c r="R89" s="203">
        <v>0.32</v>
      </c>
      <c r="S89" s="203">
        <v>0</v>
      </c>
      <c r="T89" s="203">
        <v>0</v>
      </c>
      <c r="U89" s="203">
        <v>8.57</v>
      </c>
      <c r="V89" s="203">
        <v>0.11</v>
      </c>
      <c r="W89" s="203">
        <v>0.34</v>
      </c>
      <c r="X89" s="203">
        <v>1.1299999999999999</v>
      </c>
      <c r="Y89" s="203">
        <v>0</v>
      </c>
      <c r="Z89" s="203">
        <v>1.9</v>
      </c>
      <c r="AA89" s="203">
        <v>0.53</v>
      </c>
      <c r="AB89" s="203">
        <v>0</v>
      </c>
      <c r="AC89" s="203">
        <v>10.19</v>
      </c>
      <c r="AD89" s="203">
        <v>0</v>
      </c>
      <c r="AE89" s="203">
        <v>0</v>
      </c>
      <c r="AF89" s="203">
        <v>0</v>
      </c>
      <c r="AG89" s="203">
        <v>20.09</v>
      </c>
      <c r="AH89" s="203">
        <v>0</v>
      </c>
      <c r="AI89" s="203">
        <v>32.94</v>
      </c>
      <c r="AJ89" s="203">
        <v>0</v>
      </c>
      <c r="AK89" s="203">
        <v>9.6</v>
      </c>
      <c r="AL89" s="203">
        <v>0</v>
      </c>
      <c r="AM89" s="203">
        <v>0</v>
      </c>
      <c r="AN89" s="203">
        <v>0</v>
      </c>
      <c r="AO89" s="203">
        <v>141.75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10.45</v>
      </c>
      <c r="E90" s="203">
        <v>0</v>
      </c>
      <c r="F90" s="203">
        <v>0</v>
      </c>
      <c r="G90" s="203">
        <v>17.38</v>
      </c>
      <c r="H90" s="203">
        <v>0</v>
      </c>
      <c r="I90" s="203">
        <v>5.57</v>
      </c>
      <c r="J90" s="203">
        <v>16.7</v>
      </c>
      <c r="K90" s="203">
        <v>2.4500000000000002</v>
      </c>
      <c r="L90" s="203">
        <v>1.94</v>
      </c>
      <c r="M90" s="203">
        <v>0</v>
      </c>
      <c r="N90" s="203">
        <v>0.91</v>
      </c>
      <c r="O90" s="203">
        <v>1.52</v>
      </c>
      <c r="P90" s="203">
        <v>1.97</v>
      </c>
      <c r="Q90" s="203">
        <v>0.15</v>
      </c>
      <c r="R90" s="203">
        <v>0.32</v>
      </c>
      <c r="S90" s="203">
        <v>0</v>
      </c>
      <c r="T90" s="203">
        <v>0</v>
      </c>
      <c r="U90" s="203">
        <v>8.57</v>
      </c>
      <c r="V90" s="203">
        <v>0.11</v>
      </c>
      <c r="W90" s="203">
        <v>0.34</v>
      </c>
      <c r="X90" s="203">
        <v>1.1299999999999999</v>
      </c>
      <c r="Y90" s="203">
        <v>0</v>
      </c>
      <c r="Z90" s="203">
        <v>1.9</v>
      </c>
      <c r="AA90" s="203">
        <v>0.53</v>
      </c>
      <c r="AB90" s="203">
        <v>0</v>
      </c>
      <c r="AC90" s="203">
        <v>10.19</v>
      </c>
      <c r="AD90" s="203">
        <v>0</v>
      </c>
      <c r="AE90" s="203">
        <v>0</v>
      </c>
      <c r="AF90" s="203">
        <v>0</v>
      </c>
      <c r="AG90" s="203">
        <v>20.09</v>
      </c>
      <c r="AH90" s="203">
        <v>0</v>
      </c>
      <c r="AI90" s="203">
        <v>32.94</v>
      </c>
      <c r="AJ90" s="203">
        <v>0</v>
      </c>
      <c r="AK90" s="203">
        <v>0.9</v>
      </c>
      <c r="AL90" s="203">
        <v>0</v>
      </c>
      <c r="AM90" s="203">
        <v>0</v>
      </c>
      <c r="AN90" s="203">
        <v>0</v>
      </c>
      <c r="AO90" s="203">
        <v>141.75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10.59</v>
      </c>
      <c r="E91" s="203">
        <v>0</v>
      </c>
      <c r="F91" s="203">
        <v>0</v>
      </c>
      <c r="G91" s="203">
        <v>17.38</v>
      </c>
      <c r="H91" s="203">
        <v>0</v>
      </c>
      <c r="I91" s="203">
        <v>5.57</v>
      </c>
      <c r="J91" s="203">
        <v>16.7</v>
      </c>
      <c r="K91" s="203">
        <v>2.4500000000000002</v>
      </c>
      <c r="L91" s="203">
        <v>1.94</v>
      </c>
      <c r="M91" s="203">
        <v>0</v>
      </c>
      <c r="N91" s="203">
        <v>0.91</v>
      </c>
      <c r="O91" s="203">
        <v>1.52</v>
      </c>
      <c r="P91" s="203">
        <v>1.97</v>
      </c>
      <c r="Q91" s="203">
        <v>0.15</v>
      </c>
      <c r="R91" s="203">
        <v>0.32</v>
      </c>
      <c r="S91" s="203">
        <v>0</v>
      </c>
      <c r="T91" s="203">
        <v>0</v>
      </c>
      <c r="U91" s="203">
        <v>8.57</v>
      </c>
      <c r="V91" s="203">
        <v>0.11</v>
      </c>
      <c r="W91" s="203">
        <v>0.34</v>
      </c>
      <c r="X91" s="203">
        <v>1.1299999999999999</v>
      </c>
      <c r="Y91" s="203">
        <v>0</v>
      </c>
      <c r="Z91" s="203">
        <v>1.9</v>
      </c>
      <c r="AA91" s="203">
        <v>0.53</v>
      </c>
      <c r="AB91" s="203">
        <v>0</v>
      </c>
      <c r="AC91" s="203">
        <v>10.19</v>
      </c>
      <c r="AD91" s="203">
        <v>0</v>
      </c>
      <c r="AE91" s="203">
        <v>0</v>
      </c>
      <c r="AF91" s="203">
        <v>0</v>
      </c>
      <c r="AG91" s="203">
        <v>20.09</v>
      </c>
      <c r="AH91" s="203">
        <v>0</v>
      </c>
      <c r="AI91" s="203">
        <v>32.94</v>
      </c>
      <c r="AJ91" s="203">
        <v>0</v>
      </c>
      <c r="AK91" s="203">
        <v>0.9</v>
      </c>
      <c r="AL91" s="203">
        <v>0</v>
      </c>
      <c r="AM91" s="203">
        <v>0</v>
      </c>
      <c r="AN91" s="203">
        <v>0</v>
      </c>
      <c r="AO91" s="203">
        <v>141.75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10.59</v>
      </c>
      <c r="E92" s="203">
        <v>0</v>
      </c>
      <c r="F92" s="203">
        <v>0</v>
      </c>
      <c r="G92" s="203">
        <v>17.38</v>
      </c>
      <c r="H92" s="203">
        <v>0</v>
      </c>
      <c r="I92" s="203">
        <v>5.57</v>
      </c>
      <c r="J92" s="203">
        <v>16.7</v>
      </c>
      <c r="K92" s="203">
        <v>2.4500000000000002</v>
      </c>
      <c r="L92" s="203">
        <v>1.94</v>
      </c>
      <c r="M92" s="203">
        <v>0</v>
      </c>
      <c r="N92" s="203">
        <v>0.91</v>
      </c>
      <c r="O92" s="203">
        <v>1.52</v>
      </c>
      <c r="P92" s="203">
        <v>1.97</v>
      </c>
      <c r="Q92" s="203">
        <v>0.15</v>
      </c>
      <c r="R92" s="203">
        <v>0.32</v>
      </c>
      <c r="S92" s="203">
        <v>0</v>
      </c>
      <c r="T92" s="203">
        <v>0</v>
      </c>
      <c r="U92" s="203">
        <v>8.57</v>
      </c>
      <c r="V92" s="203">
        <v>0.11</v>
      </c>
      <c r="W92" s="203">
        <v>0.34</v>
      </c>
      <c r="X92" s="203">
        <v>1.1299999999999999</v>
      </c>
      <c r="Y92" s="203">
        <v>0</v>
      </c>
      <c r="Z92" s="203">
        <v>1.9</v>
      </c>
      <c r="AA92" s="203">
        <v>0.53</v>
      </c>
      <c r="AB92" s="203">
        <v>0</v>
      </c>
      <c r="AC92" s="203">
        <v>10.19</v>
      </c>
      <c r="AD92" s="203">
        <v>0</v>
      </c>
      <c r="AE92" s="203">
        <v>0</v>
      </c>
      <c r="AF92" s="203">
        <v>0</v>
      </c>
      <c r="AG92" s="203">
        <v>20.09</v>
      </c>
      <c r="AH92" s="203">
        <v>0</v>
      </c>
      <c r="AI92" s="203">
        <v>32.94</v>
      </c>
      <c r="AJ92" s="203">
        <v>0</v>
      </c>
      <c r="AK92" s="203">
        <v>0.9</v>
      </c>
      <c r="AL92" s="203">
        <v>0</v>
      </c>
      <c r="AM92" s="203">
        <v>0</v>
      </c>
      <c r="AN92" s="203">
        <v>0</v>
      </c>
      <c r="AO92" s="203">
        <v>141.75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10.59</v>
      </c>
      <c r="E93" s="203">
        <v>0</v>
      </c>
      <c r="F93" s="203">
        <v>0</v>
      </c>
      <c r="G93" s="203">
        <v>17.38</v>
      </c>
      <c r="H93" s="203">
        <v>0</v>
      </c>
      <c r="I93" s="203">
        <v>5.57</v>
      </c>
      <c r="J93" s="203">
        <v>16.7</v>
      </c>
      <c r="K93" s="203">
        <v>2.4500000000000002</v>
      </c>
      <c r="L93" s="203">
        <v>1.94</v>
      </c>
      <c r="M93" s="203">
        <v>0</v>
      </c>
      <c r="N93" s="203">
        <v>0.91</v>
      </c>
      <c r="O93" s="203">
        <v>1.52</v>
      </c>
      <c r="P93" s="203">
        <v>1.97</v>
      </c>
      <c r="Q93" s="203">
        <v>0.15</v>
      </c>
      <c r="R93" s="203">
        <v>0.32</v>
      </c>
      <c r="S93" s="203">
        <v>0</v>
      </c>
      <c r="T93" s="203">
        <v>0</v>
      </c>
      <c r="U93" s="203">
        <v>8.57</v>
      </c>
      <c r="V93" s="203">
        <v>0.11</v>
      </c>
      <c r="W93" s="203">
        <v>0.34</v>
      </c>
      <c r="X93" s="203">
        <v>1.1299999999999999</v>
      </c>
      <c r="Y93" s="203">
        <v>0</v>
      </c>
      <c r="Z93" s="203">
        <v>1.9</v>
      </c>
      <c r="AA93" s="203">
        <v>0.53</v>
      </c>
      <c r="AB93" s="203">
        <v>0</v>
      </c>
      <c r="AC93" s="203">
        <v>10.19</v>
      </c>
      <c r="AD93" s="203">
        <v>0</v>
      </c>
      <c r="AE93" s="203">
        <v>0</v>
      </c>
      <c r="AF93" s="203">
        <v>0</v>
      </c>
      <c r="AG93" s="203">
        <v>20.09</v>
      </c>
      <c r="AH93" s="203">
        <v>0</v>
      </c>
      <c r="AI93" s="203">
        <v>32.94</v>
      </c>
      <c r="AJ93" s="203">
        <v>0</v>
      </c>
      <c r="AK93" s="203">
        <v>0.9</v>
      </c>
      <c r="AL93" s="203">
        <v>0</v>
      </c>
      <c r="AM93" s="203">
        <v>0</v>
      </c>
      <c r="AN93" s="203">
        <v>0</v>
      </c>
      <c r="AO93" s="203">
        <v>141.75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10.59</v>
      </c>
      <c r="E94" s="203">
        <v>0</v>
      </c>
      <c r="F94" s="203">
        <v>0</v>
      </c>
      <c r="G94" s="203">
        <v>17.38</v>
      </c>
      <c r="H94" s="203">
        <v>0</v>
      </c>
      <c r="I94" s="203">
        <v>5.57</v>
      </c>
      <c r="J94" s="203">
        <v>16.7</v>
      </c>
      <c r="K94" s="203">
        <v>2.4500000000000002</v>
      </c>
      <c r="L94" s="203">
        <v>1.94</v>
      </c>
      <c r="M94" s="203">
        <v>0</v>
      </c>
      <c r="N94" s="203">
        <v>0.91</v>
      </c>
      <c r="O94" s="203">
        <v>1.52</v>
      </c>
      <c r="P94" s="203">
        <v>1.97</v>
      </c>
      <c r="Q94" s="203">
        <v>0.15</v>
      </c>
      <c r="R94" s="203">
        <v>0.32</v>
      </c>
      <c r="S94" s="203">
        <v>0</v>
      </c>
      <c r="T94" s="203">
        <v>0</v>
      </c>
      <c r="U94" s="203">
        <v>8.57</v>
      </c>
      <c r="V94" s="203">
        <v>0.11</v>
      </c>
      <c r="W94" s="203">
        <v>0.34</v>
      </c>
      <c r="X94" s="203">
        <v>1.1299999999999999</v>
      </c>
      <c r="Y94" s="203">
        <v>0</v>
      </c>
      <c r="Z94" s="203">
        <v>1.9</v>
      </c>
      <c r="AA94" s="203">
        <v>0.53</v>
      </c>
      <c r="AB94" s="203">
        <v>0</v>
      </c>
      <c r="AC94" s="203">
        <v>10.19</v>
      </c>
      <c r="AD94" s="203">
        <v>0</v>
      </c>
      <c r="AE94" s="203">
        <v>0</v>
      </c>
      <c r="AF94" s="203">
        <v>0</v>
      </c>
      <c r="AG94" s="203">
        <v>20.09</v>
      </c>
      <c r="AH94" s="203">
        <v>0</v>
      </c>
      <c r="AI94" s="203">
        <v>32.94</v>
      </c>
      <c r="AJ94" s="203">
        <v>0</v>
      </c>
      <c r="AK94" s="203">
        <v>0.9</v>
      </c>
      <c r="AL94" s="203">
        <v>0</v>
      </c>
      <c r="AM94" s="203">
        <v>0</v>
      </c>
      <c r="AN94" s="203">
        <v>0</v>
      </c>
      <c r="AO94" s="203">
        <v>141.75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10.86</v>
      </c>
      <c r="E95" s="203">
        <v>0</v>
      </c>
      <c r="F95" s="203">
        <v>0</v>
      </c>
      <c r="G95" s="203">
        <v>17.38</v>
      </c>
      <c r="H95" s="203">
        <v>0</v>
      </c>
      <c r="I95" s="203">
        <v>5.57</v>
      </c>
      <c r="J95" s="203">
        <v>16.7</v>
      </c>
      <c r="K95" s="203">
        <v>2.4500000000000002</v>
      </c>
      <c r="L95" s="203">
        <v>1.94</v>
      </c>
      <c r="M95" s="203">
        <v>0</v>
      </c>
      <c r="N95" s="203">
        <v>0.91</v>
      </c>
      <c r="O95" s="203">
        <v>1.52</v>
      </c>
      <c r="P95" s="203">
        <v>1.97</v>
      </c>
      <c r="Q95" s="203">
        <v>0.15</v>
      </c>
      <c r="R95" s="203">
        <v>0.32</v>
      </c>
      <c r="S95" s="203">
        <v>0</v>
      </c>
      <c r="T95" s="203">
        <v>0</v>
      </c>
      <c r="U95" s="203">
        <v>8.57</v>
      </c>
      <c r="V95" s="203">
        <v>0.11</v>
      </c>
      <c r="W95" s="203">
        <v>0.34</v>
      </c>
      <c r="X95" s="203">
        <v>1.1299999999999999</v>
      </c>
      <c r="Y95" s="203">
        <v>0</v>
      </c>
      <c r="Z95" s="203">
        <v>1.9</v>
      </c>
      <c r="AA95" s="203">
        <v>0.53</v>
      </c>
      <c r="AB95" s="203">
        <v>0</v>
      </c>
      <c r="AC95" s="203">
        <v>10.19</v>
      </c>
      <c r="AD95" s="203">
        <v>0</v>
      </c>
      <c r="AE95" s="203">
        <v>0</v>
      </c>
      <c r="AF95" s="203">
        <v>0</v>
      </c>
      <c r="AG95" s="203">
        <v>20.09</v>
      </c>
      <c r="AH95" s="203">
        <v>0</v>
      </c>
      <c r="AI95" s="203">
        <v>32.94</v>
      </c>
      <c r="AJ95" s="203">
        <v>0</v>
      </c>
      <c r="AK95" s="203">
        <v>0.9</v>
      </c>
      <c r="AL95" s="203">
        <v>0</v>
      </c>
      <c r="AM95" s="203">
        <v>0</v>
      </c>
      <c r="AN95" s="203">
        <v>0</v>
      </c>
      <c r="AO95" s="203">
        <v>141.75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10.86</v>
      </c>
      <c r="E96" s="203">
        <v>0</v>
      </c>
      <c r="F96" s="203">
        <v>0</v>
      </c>
      <c r="G96" s="203">
        <v>17.38</v>
      </c>
      <c r="H96" s="203">
        <v>0</v>
      </c>
      <c r="I96" s="203">
        <v>5.57</v>
      </c>
      <c r="J96" s="203">
        <v>16.7</v>
      </c>
      <c r="K96" s="203">
        <v>2.4500000000000002</v>
      </c>
      <c r="L96" s="203">
        <v>1.94</v>
      </c>
      <c r="M96" s="203">
        <v>0</v>
      </c>
      <c r="N96" s="203">
        <v>0.91</v>
      </c>
      <c r="O96" s="203">
        <v>1.52</v>
      </c>
      <c r="P96" s="203">
        <v>1.97</v>
      </c>
      <c r="Q96" s="203">
        <v>0.15</v>
      </c>
      <c r="R96" s="203">
        <v>0.32</v>
      </c>
      <c r="S96" s="203">
        <v>0</v>
      </c>
      <c r="T96" s="203">
        <v>0</v>
      </c>
      <c r="U96" s="203">
        <v>8.57</v>
      </c>
      <c r="V96" s="203">
        <v>0.11</v>
      </c>
      <c r="W96" s="203">
        <v>0.34</v>
      </c>
      <c r="X96" s="203">
        <v>1.1299999999999999</v>
      </c>
      <c r="Y96" s="203">
        <v>0</v>
      </c>
      <c r="Z96" s="203">
        <v>1.9</v>
      </c>
      <c r="AA96" s="203">
        <v>0.53</v>
      </c>
      <c r="AB96" s="203">
        <v>0</v>
      </c>
      <c r="AC96" s="203">
        <v>10.19</v>
      </c>
      <c r="AD96" s="203">
        <v>0</v>
      </c>
      <c r="AE96" s="203">
        <v>0</v>
      </c>
      <c r="AF96" s="203">
        <v>0</v>
      </c>
      <c r="AG96" s="203">
        <v>20.09</v>
      </c>
      <c r="AH96" s="203">
        <v>0</v>
      </c>
      <c r="AI96" s="203">
        <v>32.94</v>
      </c>
      <c r="AJ96" s="203">
        <v>0</v>
      </c>
      <c r="AK96" s="203">
        <v>0.9</v>
      </c>
      <c r="AL96" s="203">
        <v>0</v>
      </c>
      <c r="AM96" s="203">
        <v>0</v>
      </c>
      <c r="AN96" s="203">
        <v>0</v>
      </c>
      <c r="AO96" s="203">
        <v>141.75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10.86</v>
      </c>
      <c r="E97" s="203">
        <v>0</v>
      </c>
      <c r="F97" s="203">
        <v>0</v>
      </c>
      <c r="G97" s="203">
        <v>17.38</v>
      </c>
      <c r="H97" s="203">
        <v>0</v>
      </c>
      <c r="I97" s="203">
        <v>5.57</v>
      </c>
      <c r="J97" s="203">
        <v>16.7</v>
      </c>
      <c r="K97" s="203">
        <v>2.4500000000000002</v>
      </c>
      <c r="L97" s="203">
        <v>1.94</v>
      </c>
      <c r="M97" s="203">
        <v>0</v>
      </c>
      <c r="N97" s="203">
        <v>0.91</v>
      </c>
      <c r="O97" s="203">
        <v>1.52</v>
      </c>
      <c r="P97" s="203">
        <v>1.97</v>
      </c>
      <c r="Q97" s="203">
        <v>0.15</v>
      </c>
      <c r="R97" s="203">
        <v>0.32</v>
      </c>
      <c r="S97" s="203">
        <v>0</v>
      </c>
      <c r="T97" s="203">
        <v>0</v>
      </c>
      <c r="U97" s="203">
        <v>8.57</v>
      </c>
      <c r="V97" s="203">
        <v>0.11</v>
      </c>
      <c r="W97" s="203">
        <v>0.34</v>
      </c>
      <c r="X97" s="203">
        <v>1.1299999999999999</v>
      </c>
      <c r="Y97" s="203">
        <v>0</v>
      </c>
      <c r="Z97" s="203">
        <v>1.9</v>
      </c>
      <c r="AA97" s="203">
        <v>0.53</v>
      </c>
      <c r="AB97" s="203">
        <v>0</v>
      </c>
      <c r="AC97" s="203">
        <v>10.19</v>
      </c>
      <c r="AD97" s="203">
        <v>0</v>
      </c>
      <c r="AE97" s="203">
        <v>0</v>
      </c>
      <c r="AF97" s="203">
        <v>0</v>
      </c>
      <c r="AG97" s="203">
        <v>20.09</v>
      </c>
      <c r="AH97" s="203">
        <v>0</v>
      </c>
      <c r="AI97" s="203">
        <v>32.94</v>
      </c>
      <c r="AJ97" s="203">
        <v>0</v>
      </c>
      <c r="AK97" s="203">
        <v>0.9</v>
      </c>
      <c r="AL97" s="203">
        <v>0</v>
      </c>
      <c r="AM97" s="203">
        <v>0</v>
      </c>
      <c r="AN97" s="203">
        <v>0</v>
      </c>
      <c r="AO97" s="203">
        <v>141.75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10.86</v>
      </c>
      <c r="E98" s="203">
        <v>0</v>
      </c>
      <c r="F98" s="203">
        <v>0</v>
      </c>
      <c r="G98" s="203">
        <v>17.38</v>
      </c>
      <c r="H98" s="203">
        <v>0</v>
      </c>
      <c r="I98" s="203">
        <v>5.57</v>
      </c>
      <c r="J98" s="203">
        <v>16.7</v>
      </c>
      <c r="K98" s="203">
        <v>2.4500000000000002</v>
      </c>
      <c r="L98" s="203">
        <v>1.94</v>
      </c>
      <c r="M98" s="203">
        <v>0</v>
      </c>
      <c r="N98" s="203">
        <v>0.91</v>
      </c>
      <c r="O98" s="203">
        <v>1.52</v>
      </c>
      <c r="P98" s="203">
        <v>1.97</v>
      </c>
      <c r="Q98" s="203">
        <v>0.15</v>
      </c>
      <c r="R98" s="203">
        <v>0.32</v>
      </c>
      <c r="S98" s="203">
        <v>0</v>
      </c>
      <c r="T98" s="203">
        <v>0</v>
      </c>
      <c r="U98" s="203">
        <v>8.57</v>
      </c>
      <c r="V98" s="203">
        <v>0.11</v>
      </c>
      <c r="W98" s="203">
        <v>0.34</v>
      </c>
      <c r="X98" s="203">
        <v>1.1299999999999999</v>
      </c>
      <c r="Y98" s="203">
        <v>0</v>
      </c>
      <c r="Z98" s="203">
        <v>1.9</v>
      </c>
      <c r="AA98" s="203">
        <v>0.53</v>
      </c>
      <c r="AB98" s="203">
        <v>0</v>
      </c>
      <c r="AC98" s="203">
        <v>10.19</v>
      </c>
      <c r="AD98" s="203">
        <v>0</v>
      </c>
      <c r="AE98" s="203">
        <v>0</v>
      </c>
      <c r="AF98" s="203">
        <v>0</v>
      </c>
      <c r="AG98" s="203">
        <v>20.09</v>
      </c>
      <c r="AH98" s="203">
        <v>0</v>
      </c>
      <c r="AI98" s="203">
        <v>32.94</v>
      </c>
      <c r="AJ98" s="203">
        <v>0</v>
      </c>
      <c r="AK98" s="203">
        <v>0.9</v>
      </c>
      <c r="AL98" s="203">
        <v>0</v>
      </c>
      <c r="AM98" s="203">
        <v>0</v>
      </c>
      <c r="AN98" s="203">
        <v>0</v>
      </c>
      <c r="AO98" s="203">
        <v>141.75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0.25392000000000048</v>
      </c>
      <c r="E99">
        <f t="shared" si="0"/>
        <v>0</v>
      </c>
      <c r="F99">
        <f t="shared" si="0"/>
        <v>0</v>
      </c>
      <c r="G99">
        <f t="shared" si="0"/>
        <v>0.41872000000000115</v>
      </c>
      <c r="H99">
        <f t="shared" si="0"/>
        <v>0</v>
      </c>
      <c r="I99">
        <f t="shared" si="0"/>
        <v>0.13367999999999991</v>
      </c>
      <c r="J99">
        <f t="shared" si="0"/>
        <v>0.40416000000000063</v>
      </c>
      <c r="K99">
        <f t="shared" si="0"/>
        <v>0.64050999999999869</v>
      </c>
      <c r="L99">
        <f t="shared" si="0"/>
        <v>0.48003250000000008</v>
      </c>
      <c r="M99">
        <f t="shared" si="0"/>
        <v>0</v>
      </c>
      <c r="N99">
        <f t="shared" si="0"/>
        <v>2.183999999999995E-2</v>
      </c>
      <c r="O99">
        <f t="shared" si="0"/>
        <v>3.6480000000000005E-2</v>
      </c>
      <c r="P99">
        <f t="shared" si="0"/>
        <v>4.8810000000000013E-2</v>
      </c>
      <c r="Q99">
        <f t="shared" si="0"/>
        <v>3.4425000000000067E-2</v>
      </c>
      <c r="R99">
        <f t="shared" si="0"/>
        <v>7.3742499999999878E-2</v>
      </c>
      <c r="S99">
        <f t="shared" si="0"/>
        <v>0</v>
      </c>
      <c r="T99">
        <f t="shared" si="0"/>
        <v>0</v>
      </c>
      <c r="U99">
        <f t="shared" si="0"/>
        <v>0.20620750000000038</v>
      </c>
      <c r="V99">
        <f t="shared" si="0"/>
        <v>6.6399999999999966E-3</v>
      </c>
      <c r="W99">
        <f t="shared" si="0"/>
        <v>8.1599999999999989E-3</v>
      </c>
      <c r="X99">
        <f t="shared" si="0"/>
        <v>2.7119999999999971E-2</v>
      </c>
      <c r="Y99">
        <f t="shared" si="0"/>
        <v>0</v>
      </c>
      <c r="Z99">
        <f t="shared" si="0"/>
        <v>0.47524000000000022</v>
      </c>
      <c r="AA99">
        <f t="shared" si="0"/>
        <v>3.0660000000000038E-2</v>
      </c>
      <c r="AB99">
        <f t="shared" si="0"/>
        <v>0</v>
      </c>
      <c r="AC99">
        <f t="shared" si="0"/>
        <v>0.24595500000000006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0.12053999999999994</v>
      </c>
      <c r="AH99">
        <f t="shared" si="0"/>
        <v>1.366E-2</v>
      </c>
      <c r="AI99">
        <f t="shared" si="0"/>
        <v>0.71398000000000028</v>
      </c>
      <c r="AJ99">
        <f t="shared" si="0"/>
        <v>0</v>
      </c>
      <c r="AK99">
        <f t="shared" si="0"/>
        <v>0.18126999999999988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2.5346400000000004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-0.03</v>
      </c>
      <c r="AH3" s="203">
        <v>0</v>
      </c>
      <c r="AI3" s="203">
        <v>10.78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7.3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-0.03</v>
      </c>
      <c r="AH4" s="203">
        <v>0</v>
      </c>
      <c r="AI4" s="203">
        <v>10.78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7.3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-0.03</v>
      </c>
      <c r="AH5" s="203">
        <v>0</v>
      </c>
      <c r="AI5" s="203">
        <v>10.78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7.3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-0.03</v>
      </c>
      <c r="AH6" s="203">
        <v>0</v>
      </c>
      <c r="AI6" s="203">
        <v>10.78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7.3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-0.03</v>
      </c>
      <c r="AH7" s="203">
        <v>0</v>
      </c>
      <c r="AI7" s="203">
        <v>10.78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7.3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-0.03</v>
      </c>
      <c r="AH8" s="203">
        <v>0</v>
      </c>
      <c r="AI8" s="203">
        <v>10.78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7.3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-0.03</v>
      </c>
      <c r="AH9" s="203">
        <v>0</v>
      </c>
      <c r="AI9" s="203">
        <v>10.78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7.3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-0.03</v>
      </c>
      <c r="AH10" s="203">
        <v>0</v>
      </c>
      <c r="AI10" s="203">
        <v>10.78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7.3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-0.03</v>
      </c>
      <c r="AH11" s="203">
        <v>0</v>
      </c>
      <c r="AI11" s="203">
        <v>10.78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7.3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-0.03</v>
      </c>
      <c r="AH12" s="203">
        <v>0</v>
      </c>
      <c r="AI12" s="203">
        <v>10.78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7.3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-0.03</v>
      </c>
      <c r="AH13" s="203">
        <v>0</v>
      </c>
      <c r="AI13" s="203">
        <v>10.78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7.3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-0.03</v>
      </c>
      <c r="AH14" s="203">
        <v>0</v>
      </c>
      <c r="AI14" s="203">
        <v>10.72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7.3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-0.03</v>
      </c>
      <c r="AH15" s="203">
        <v>0</v>
      </c>
      <c r="AI15" s="203">
        <v>10.72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7.3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-0.03</v>
      </c>
      <c r="AH16" s="203">
        <v>0</v>
      </c>
      <c r="AI16" s="203">
        <v>10.72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7.3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-0.03</v>
      </c>
      <c r="AH17" s="203">
        <v>0</v>
      </c>
      <c r="AI17" s="203">
        <v>10.72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7.3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-0.03</v>
      </c>
      <c r="AH18" s="203">
        <v>0</v>
      </c>
      <c r="AI18" s="203">
        <v>10.66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7.3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-0.03</v>
      </c>
      <c r="AH19" s="203">
        <v>0</v>
      </c>
      <c r="AI19" s="203">
        <v>10.66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7.3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-0.03</v>
      </c>
      <c r="AH20" s="203">
        <v>0</v>
      </c>
      <c r="AI20" s="203">
        <v>10.66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7.3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-0.03</v>
      </c>
      <c r="AH21" s="203">
        <v>0</v>
      </c>
      <c r="AI21" s="203">
        <v>10.6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7.3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-0.03</v>
      </c>
      <c r="AH22" s="203">
        <v>0</v>
      </c>
      <c r="AI22" s="203">
        <v>10.6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7.3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-0.03</v>
      </c>
      <c r="AH23" s="203">
        <v>0</v>
      </c>
      <c r="AI23" s="203">
        <v>10.6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7.3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-0.03</v>
      </c>
      <c r="AH24" s="203">
        <v>0</v>
      </c>
      <c r="AI24" s="203">
        <v>10.6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7.3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-0.03</v>
      </c>
      <c r="AH25" s="203">
        <v>0</v>
      </c>
      <c r="AI25" s="203">
        <v>10.6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7.3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-0.03</v>
      </c>
      <c r="AH26" s="203">
        <v>0</v>
      </c>
      <c r="AI26" s="203">
        <v>10.6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7.3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-0.03</v>
      </c>
      <c r="AH27" s="203">
        <v>0</v>
      </c>
      <c r="AI27" s="203">
        <v>10.6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7.3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-0.03</v>
      </c>
      <c r="AH28" s="203">
        <v>0</v>
      </c>
      <c r="AI28" s="203">
        <v>10.6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7.3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-0.03</v>
      </c>
      <c r="AH29" s="203">
        <v>0</v>
      </c>
      <c r="AI29" s="203">
        <v>10.6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7.3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-0.03</v>
      </c>
      <c r="AH30" s="203">
        <v>0</v>
      </c>
      <c r="AI30" s="203">
        <v>10.6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7.3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-0.03</v>
      </c>
      <c r="AH31" s="203">
        <v>0</v>
      </c>
      <c r="AI31" s="203">
        <v>10.6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7.3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-0.03</v>
      </c>
      <c r="AH32" s="203">
        <v>0</v>
      </c>
      <c r="AI32" s="203">
        <v>10.6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7.3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-0.03</v>
      </c>
      <c r="AH33" s="203">
        <v>0</v>
      </c>
      <c r="AI33" s="203">
        <v>10.6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7.3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-0.03</v>
      </c>
      <c r="AH34" s="203">
        <v>0</v>
      </c>
      <c r="AI34" s="203">
        <v>10.6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7.3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-0.03</v>
      </c>
      <c r="AH35" s="203">
        <v>0</v>
      </c>
      <c r="AI35" s="203">
        <v>10.6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7.3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-0.03</v>
      </c>
      <c r="AH36" s="203">
        <v>0</v>
      </c>
      <c r="AI36" s="203">
        <v>10.6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7.3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-0.03</v>
      </c>
      <c r="AH37" s="203">
        <v>0</v>
      </c>
      <c r="AI37" s="203">
        <v>10.6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7.3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-0.03</v>
      </c>
      <c r="AH38" s="203">
        <v>0</v>
      </c>
      <c r="AI38" s="203">
        <v>10.6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7.3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-0.03</v>
      </c>
      <c r="AH39" s="203">
        <v>0</v>
      </c>
      <c r="AI39" s="203">
        <v>10.6</v>
      </c>
      <c r="AJ39" s="203">
        <v>0</v>
      </c>
      <c r="AK39" s="203">
        <v>0.09</v>
      </c>
      <c r="AL39" s="203">
        <v>0</v>
      </c>
      <c r="AM39" s="203">
        <v>0</v>
      </c>
      <c r="AN39" s="203">
        <v>0</v>
      </c>
      <c r="AO39" s="203">
        <v>7.18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-0.03</v>
      </c>
      <c r="AH40" s="203">
        <v>0</v>
      </c>
      <c r="AI40" s="203">
        <v>10.6</v>
      </c>
      <c r="AJ40" s="203">
        <v>0</v>
      </c>
      <c r="AK40" s="203">
        <v>0.09</v>
      </c>
      <c r="AL40" s="203">
        <v>0</v>
      </c>
      <c r="AM40" s="203">
        <v>0</v>
      </c>
      <c r="AN40" s="203">
        <v>0</v>
      </c>
      <c r="AO40" s="203">
        <v>7.18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-0.03</v>
      </c>
      <c r="AH41" s="203">
        <v>1.21</v>
      </c>
      <c r="AI41" s="203">
        <v>10.6</v>
      </c>
      <c r="AJ41" s="203">
        <v>0</v>
      </c>
      <c r="AK41" s="203">
        <v>0.09</v>
      </c>
      <c r="AL41" s="203">
        <v>0</v>
      </c>
      <c r="AM41" s="203">
        <v>0</v>
      </c>
      <c r="AN41" s="203">
        <v>0</v>
      </c>
      <c r="AO41" s="203">
        <v>7.18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-0.03</v>
      </c>
      <c r="AH42" s="203">
        <v>1.21</v>
      </c>
      <c r="AI42" s="203">
        <v>10.78</v>
      </c>
      <c r="AJ42" s="203">
        <v>0</v>
      </c>
      <c r="AK42" s="203">
        <v>0.09</v>
      </c>
      <c r="AL42" s="203">
        <v>0</v>
      </c>
      <c r="AM42" s="203">
        <v>0</v>
      </c>
      <c r="AN42" s="203">
        <v>0</v>
      </c>
      <c r="AO42" s="203">
        <v>7.18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-0.03</v>
      </c>
      <c r="AH43" s="203">
        <v>2.42</v>
      </c>
      <c r="AI43" s="203">
        <v>10.78</v>
      </c>
      <c r="AJ43" s="203">
        <v>0</v>
      </c>
      <c r="AK43" s="203">
        <v>0.09</v>
      </c>
      <c r="AL43" s="203">
        <v>0</v>
      </c>
      <c r="AM43" s="203">
        <v>0</v>
      </c>
      <c r="AN43" s="203">
        <v>0</v>
      </c>
      <c r="AO43" s="203">
        <v>7.18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-0.03</v>
      </c>
      <c r="AH44" s="203">
        <v>2.42</v>
      </c>
      <c r="AI44" s="203">
        <v>10.78</v>
      </c>
      <c r="AJ44" s="203">
        <v>0</v>
      </c>
      <c r="AK44" s="203">
        <v>0.09</v>
      </c>
      <c r="AL44" s="203">
        <v>0</v>
      </c>
      <c r="AM44" s="203">
        <v>0</v>
      </c>
      <c r="AN44" s="203">
        <v>0</v>
      </c>
      <c r="AO44" s="203">
        <v>7.18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-0.03</v>
      </c>
      <c r="AH45" s="203">
        <v>3.64</v>
      </c>
      <c r="AI45" s="203">
        <v>10.78</v>
      </c>
      <c r="AJ45" s="203">
        <v>0</v>
      </c>
      <c r="AK45" s="203">
        <v>0.09</v>
      </c>
      <c r="AL45" s="203">
        <v>0</v>
      </c>
      <c r="AM45" s="203">
        <v>0</v>
      </c>
      <c r="AN45" s="203">
        <v>0</v>
      </c>
      <c r="AO45" s="203">
        <v>7.18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-0.03</v>
      </c>
      <c r="AH46" s="203">
        <v>4.8499999999999996</v>
      </c>
      <c r="AI46" s="203">
        <v>10.78</v>
      </c>
      <c r="AJ46" s="203">
        <v>0</v>
      </c>
      <c r="AK46" s="203">
        <v>0.09</v>
      </c>
      <c r="AL46" s="203">
        <v>0</v>
      </c>
      <c r="AM46" s="203">
        <v>0</v>
      </c>
      <c r="AN46" s="203">
        <v>0</v>
      </c>
      <c r="AO46" s="203">
        <v>7.18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-0.03</v>
      </c>
      <c r="AH47" s="203">
        <v>4.8499999999999996</v>
      </c>
      <c r="AI47" s="203">
        <v>10.78</v>
      </c>
      <c r="AJ47" s="203">
        <v>0</v>
      </c>
      <c r="AK47" s="203">
        <v>0.09</v>
      </c>
      <c r="AL47" s="203">
        <v>0</v>
      </c>
      <c r="AM47" s="203">
        <v>0</v>
      </c>
      <c r="AN47" s="203">
        <v>0</v>
      </c>
      <c r="AO47" s="203">
        <v>7.18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-0.03</v>
      </c>
      <c r="AH48" s="203">
        <v>0</v>
      </c>
      <c r="AI48" s="203">
        <v>10.78</v>
      </c>
      <c r="AJ48" s="203">
        <v>0</v>
      </c>
      <c r="AK48" s="203">
        <v>0.09</v>
      </c>
      <c r="AL48" s="203">
        <v>0</v>
      </c>
      <c r="AM48" s="203">
        <v>0</v>
      </c>
      <c r="AN48" s="203">
        <v>0</v>
      </c>
      <c r="AO48" s="203">
        <v>7.18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-0.03</v>
      </c>
      <c r="AH49" s="203">
        <v>0</v>
      </c>
      <c r="AI49" s="203">
        <v>10.99</v>
      </c>
      <c r="AJ49" s="203">
        <v>0</v>
      </c>
      <c r="AK49" s="203">
        <v>0.09</v>
      </c>
      <c r="AL49" s="203">
        <v>0</v>
      </c>
      <c r="AM49" s="203">
        <v>0</v>
      </c>
      <c r="AN49" s="203">
        <v>0</v>
      </c>
      <c r="AO49" s="203">
        <v>7.18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-0.03</v>
      </c>
      <c r="AH50" s="203">
        <v>0</v>
      </c>
      <c r="AI50" s="203">
        <v>11.07</v>
      </c>
      <c r="AJ50" s="203">
        <v>0</v>
      </c>
      <c r="AK50" s="203">
        <v>0.09</v>
      </c>
      <c r="AL50" s="203">
        <v>0</v>
      </c>
      <c r="AM50" s="203">
        <v>0</v>
      </c>
      <c r="AN50" s="203">
        <v>0</v>
      </c>
      <c r="AO50" s="203">
        <v>7.18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-0.03</v>
      </c>
      <c r="AH51" s="203">
        <v>0</v>
      </c>
      <c r="AI51" s="203">
        <v>11.14</v>
      </c>
      <c r="AJ51" s="203">
        <v>0</v>
      </c>
      <c r="AK51" s="203">
        <v>0.18</v>
      </c>
      <c r="AL51" s="203">
        <v>0</v>
      </c>
      <c r="AM51" s="203">
        <v>0</v>
      </c>
      <c r="AN51" s="203">
        <v>0</v>
      </c>
      <c r="AO51" s="203">
        <v>13.91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-0.03</v>
      </c>
      <c r="AH52" s="203">
        <v>0</v>
      </c>
      <c r="AI52" s="203">
        <v>11.14</v>
      </c>
      <c r="AJ52" s="203">
        <v>0</v>
      </c>
      <c r="AK52" s="203">
        <v>0.18</v>
      </c>
      <c r="AL52" s="203">
        <v>0</v>
      </c>
      <c r="AM52" s="203">
        <v>0</v>
      </c>
      <c r="AN52" s="203">
        <v>0</v>
      </c>
      <c r="AO52" s="203">
        <v>13.91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-0.03</v>
      </c>
      <c r="AH53" s="203">
        <v>0</v>
      </c>
      <c r="AI53" s="203">
        <v>10.92</v>
      </c>
      <c r="AJ53" s="203">
        <v>0</v>
      </c>
      <c r="AK53" s="203">
        <v>0.18</v>
      </c>
      <c r="AL53" s="203">
        <v>0</v>
      </c>
      <c r="AM53" s="203">
        <v>0</v>
      </c>
      <c r="AN53" s="203">
        <v>0</v>
      </c>
      <c r="AO53" s="203">
        <v>13.91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-0.03</v>
      </c>
      <c r="AH54" s="203">
        <v>0</v>
      </c>
      <c r="AI54" s="203">
        <v>10.92</v>
      </c>
      <c r="AJ54" s="203">
        <v>0</v>
      </c>
      <c r="AK54" s="203">
        <v>0.18</v>
      </c>
      <c r="AL54" s="203">
        <v>0</v>
      </c>
      <c r="AM54" s="203">
        <v>0</v>
      </c>
      <c r="AN54" s="203">
        <v>0</v>
      </c>
      <c r="AO54" s="203">
        <v>13.91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-0.03</v>
      </c>
      <c r="AH55" s="203">
        <v>0</v>
      </c>
      <c r="AI55" s="203">
        <v>10.92</v>
      </c>
      <c r="AJ55" s="203">
        <v>0</v>
      </c>
      <c r="AK55" s="203">
        <v>0.18</v>
      </c>
      <c r="AL55" s="203">
        <v>0</v>
      </c>
      <c r="AM55" s="203">
        <v>0</v>
      </c>
      <c r="AN55" s="203">
        <v>0</v>
      </c>
      <c r="AO55" s="203">
        <v>13.91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-0.03</v>
      </c>
      <c r="AH56" s="203">
        <v>0</v>
      </c>
      <c r="AI56" s="203">
        <v>10.92</v>
      </c>
      <c r="AJ56" s="203">
        <v>0</v>
      </c>
      <c r="AK56" s="203">
        <v>0.18</v>
      </c>
      <c r="AL56" s="203">
        <v>0</v>
      </c>
      <c r="AM56" s="203">
        <v>0</v>
      </c>
      <c r="AN56" s="203">
        <v>0</v>
      </c>
      <c r="AO56" s="203">
        <v>13.91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-0.03</v>
      </c>
      <c r="AH57" s="203">
        <v>0</v>
      </c>
      <c r="AI57" s="203">
        <v>10.92</v>
      </c>
      <c r="AJ57" s="203">
        <v>0</v>
      </c>
      <c r="AK57" s="203">
        <v>0.18</v>
      </c>
      <c r="AL57" s="203">
        <v>0</v>
      </c>
      <c r="AM57" s="203">
        <v>0</v>
      </c>
      <c r="AN57" s="203">
        <v>0</v>
      </c>
      <c r="AO57" s="203">
        <v>13.91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-0.03</v>
      </c>
      <c r="AH58" s="203">
        <v>0</v>
      </c>
      <c r="AI58" s="203">
        <v>10.92</v>
      </c>
      <c r="AJ58" s="203">
        <v>0</v>
      </c>
      <c r="AK58" s="203">
        <v>0.18</v>
      </c>
      <c r="AL58" s="203">
        <v>0</v>
      </c>
      <c r="AM58" s="203">
        <v>0</v>
      </c>
      <c r="AN58" s="203">
        <v>0</v>
      </c>
      <c r="AO58" s="203">
        <v>13.91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-0.03</v>
      </c>
      <c r="AH59" s="203">
        <v>0</v>
      </c>
      <c r="AI59" s="203">
        <v>10.92</v>
      </c>
      <c r="AJ59" s="203">
        <v>0</v>
      </c>
      <c r="AK59" s="203">
        <v>0.18</v>
      </c>
      <c r="AL59" s="203">
        <v>0</v>
      </c>
      <c r="AM59" s="203">
        <v>0</v>
      </c>
      <c r="AN59" s="203">
        <v>0</v>
      </c>
      <c r="AO59" s="203">
        <v>13.91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-0.03</v>
      </c>
      <c r="AH60" s="203">
        <v>0</v>
      </c>
      <c r="AI60" s="203">
        <v>10.99</v>
      </c>
      <c r="AJ60" s="203">
        <v>0</v>
      </c>
      <c r="AK60" s="203">
        <v>0.18</v>
      </c>
      <c r="AL60" s="203">
        <v>0</v>
      </c>
      <c r="AM60" s="203">
        <v>0</v>
      </c>
      <c r="AN60" s="203">
        <v>0</v>
      </c>
      <c r="AO60" s="203">
        <v>13.91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-0.03</v>
      </c>
      <c r="AH61" s="203">
        <v>0</v>
      </c>
      <c r="AI61" s="203">
        <v>10.99</v>
      </c>
      <c r="AJ61" s="203">
        <v>0</v>
      </c>
      <c r="AK61" s="203">
        <v>0.18</v>
      </c>
      <c r="AL61" s="203">
        <v>0</v>
      </c>
      <c r="AM61" s="203">
        <v>0</v>
      </c>
      <c r="AN61" s="203">
        <v>0</v>
      </c>
      <c r="AO61" s="203">
        <v>13.91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-0.03</v>
      </c>
      <c r="AH62" s="203">
        <v>0</v>
      </c>
      <c r="AI62" s="203">
        <v>10.99</v>
      </c>
      <c r="AJ62" s="203">
        <v>0</v>
      </c>
      <c r="AK62" s="203">
        <v>0.18</v>
      </c>
      <c r="AL62" s="203">
        <v>0</v>
      </c>
      <c r="AM62" s="203">
        <v>0</v>
      </c>
      <c r="AN62" s="203">
        <v>0</v>
      </c>
      <c r="AO62" s="203">
        <v>13.91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-0.03</v>
      </c>
      <c r="AH63" s="203">
        <v>0</v>
      </c>
      <c r="AI63" s="203">
        <v>10.99</v>
      </c>
      <c r="AJ63" s="203">
        <v>0</v>
      </c>
      <c r="AK63" s="203">
        <v>0.18</v>
      </c>
      <c r="AL63" s="203">
        <v>0</v>
      </c>
      <c r="AM63" s="203">
        <v>0</v>
      </c>
      <c r="AN63" s="203">
        <v>0</v>
      </c>
      <c r="AO63" s="203">
        <v>13.91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-0.03</v>
      </c>
      <c r="AH64" s="203">
        <v>0</v>
      </c>
      <c r="AI64" s="203">
        <v>11.14</v>
      </c>
      <c r="AJ64" s="203">
        <v>0</v>
      </c>
      <c r="AK64" s="203">
        <v>0.18</v>
      </c>
      <c r="AL64" s="203">
        <v>0</v>
      </c>
      <c r="AM64" s="203">
        <v>0</v>
      </c>
      <c r="AN64" s="203">
        <v>0</v>
      </c>
      <c r="AO64" s="203">
        <v>13.91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-0.03</v>
      </c>
      <c r="AH65" s="203">
        <v>0</v>
      </c>
      <c r="AI65" s="203">
        <v>11.14</v>
      </c>
      <c r="AJ65" s="203">
        <v>0</v>
      </c>
      <c r="AK65" s="203">
        <v>0.18</v>
      </c>
      <c r="AL65" s="203">
        <v>0</v>
      </c>
      <c r="AM65" s="203">
        <v>0</v>
      </c>
      <c r="AN65" s="203">
        <v>0</v>
      </c>
      <c r="AO65" s="203">
        <v>13.91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-0.03</v>
      </c>
      <c r="AH66" s="203">
        <v>0</v>
      </c>
      <c r="AI66" s="203">
        <v>11.14</v>
      </c>
      <c r="AJ66" s="203">
        <v>0</v>
      </c>
      <c r="AK66" s="203">
        <v>0.18</v>
      </c>
      <c r="AL66" s="203">
        <v>0</v>
      </c>
      <c r="AM66" s="203">
        <v>0</v>
      </c>
      <c r="AN66" s="203">
        <v>0</v>
      </c>
      <c r="AO66" s="203">
        <v>13.91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-0.03</v>
      </c>
      <c r="AH67" s="203">
        <v>0</v>
      </c>
      <c r="AI67" s="203">
        <v>11.14</v>
      </c>
      <c r="AJ67" s="203">
        <v>0</v>
      </c>
      <c r="AK67" s="203">
        <v>0.18</v>
      </c>
      <c r="AL67" s="203">
        <v>0</v>
      </c>
      <c r="AM67" s="203">
        <v>0</v>
      </c>
      <c r="AN67" s="203">
        <v>0</v>
      </c>
      <c r="AO67" s="203">
        <v>13.91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-0.03</v>
      </c>
      <c r="AH68" s="203">
        <v>0</v>
      </c>
      <c r="AI68" s="203">
        <v>11.14</v>
      </c>
      <c r="AJ68" s="203">
        <v>0</v>
      </c>
      <c r="AK68" s="203">
        <v>0.18</v>
      </c>
      <c r="AL68" s="203">
        <v>0</v>
      </c>
      <c r="AM68" s="203">
        <v>0</v>
      </c>
      <c r="AN68" s="203">
        <v>0</v>
      </c>
      <c r="AO68" s="203">
        <v>13.91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-0.03</v>
      </c>
      <c r="AH69" s="203">
        <v>0</v>
      </c>
      <c r="AI69" s="203">
        <v>11.14</v>
      </c>
      <c r="AJ69" s="203">
        <v>0</v>
      </c>
      <c r="AK69" s="203">
        <v>0.18</v>
      </c>
      <c r="AL69" s="203">
        <v>0</v>
      </c>
      <c r="AM69" s="203">
        <v>0</v>
      </c>
      <c r="AN69" s="203">
        <v>0</v>
      </c>
      <c r="AO69" s="203">
        <v>13.91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-0.03</v>
      </c>
      <c r="AH70" s="203">
        <v>0</v>
      </c>
      <c r="AI70" s="203">
        <v>11.14</v>
      </c>
      <c r="AJ70" s="203">
        <v>0</v>
      </c>
      <c r="AK70" s="203">
        <v>0.18</v>
      </c>
      <c r="AL70" s="203">
        <v>0</v>
      </c>
      <c r="AM70" s="203">
        <v>0</v>
      </c>
      <c r="AN70" s="203">
        <v>0</v>
      </c>
      <c r="AO70" s="203">
        <v>13.91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-0.03</v>
      </c>
      <c r="AH71" s="203">
        <v>0</v>
      </c>
      <c r="AI71" s="203">
        <v>11.14</v>
      </c>
      <c r="AJ71" s="203">
        <v>0</v>
      </c>
      <c r="AK71" s="203">
        <v>0.18</v>
      </c>
      <c r="AL71" s="203">
        <v>0</v>
      </c>
      <c r="AM71" s="203">
        <v>0</v>
      </c>
      <c r="AN71" s="203">
        <v>0</v>
      </c>
      <c r="AO71" s="203">
        <v>13.91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-0.03</v>
      </c>
      <c r="AH72" s="203">
        <v>0</v>
      </c>
      <c r="AI72" s="203">
        <v>11.14</v>
      </c>
      <c r="AJ72" s="203">
        <v>0</v>
      </c>
      <c r="AK72" s="203">
        <v>0.18</v>
      </c>
      <c r="AL72" s="203">
        <v>0</v>
      </c>
      <c r="AM72" s="203">
        <v>0</v>
      </c>
      <c r="AN72" s="203">
        <v>0</v>
      </c>
      <c r="AO72" s="203">
        <v>13.91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-0.03</v>
      </c>
      <c r="AH73" s="203">
        <v>0</v>
      </c>
      <c r="AI73" s="203">
        <v>11.14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13.91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-0.03</v>
      </c>
      <c r="AH74" s="203">
        <v>0</v>
      </c>
      <c r="AI74" s="203">
        <v>11.14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13.91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7.58</v>
      </c>
      <c r="AH75" s="203">
        <v>0</v>
      </c>
      <c r="AI75" s="203">
        <v>12.42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14.36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7.58</v>
      </c>
      <c r="AH76" s="203">
        <v>0</v>
      </c>
      <c r="AI76" s="203">
        <v>12.42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14.36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7.58</v>
      </c>
      <c r="AH77" s="203">
        <v>0</v>
      </c>
      <c r="AI77" s="203">
        <v>12.42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14.36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7.58</v>
      </c>
      <c r="AH78" s="203">
        <v>0</v>
      </c>
      <c r="AI78" s="203">
        <v>12.42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14.36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7.58</v>
      </c>
      <c r="AH79" s="203">
        <v>0</v>
      </c>
      <c r="AI79" s="203">
        <v>12.42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14.36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7.58</v>
      </c>
      <c r="AH80" s="203">
        <v>0</v>
      </c>
      <c r="AI80" s="203">
        <v>12.42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14.36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7.58</v>
      </c>
      <c r="AH81" s="203">
        <v>0</v>
      </c>
      <c r="AI81" s="203">
        <v>12.42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14.36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7.58</v>
      </c>
      <c r="AH82" s="203">
        <v>0</v>
      </c>
      <c r="AI82" s="203">
        <v>12.42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14.36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7.58</v>
      </c>
      <c r="AH83" s="203">
        <v>0</v>
      </c>
      <c r="AI83" s="203">
        <v>12.42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14.36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7.58</v>
      </c>
      <c r="AH84" s="203">
        <v>0</v>
      </c>
      <c r="AI84" s="203">
        <v>12.42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14.36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7.58</v>
      </c>
      <c r="AH85" s="203">
        <v>0</v>
      </c>
      <c r="AI85" s="203">
        <v>12.42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14.36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7.58</v>
      </c>
      <c r="AH86" s="203">
        <v>0</v>
      </c>
      <c r="AI86" s="203">
        <v>12.42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14.36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7.58</v>
      </c>
      <c r="AH87" s="203">
        <v>0</v>
      </c>
      <c r="AI87" s="203">
        <v>12.42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14.36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7.58</v>
      </c>
      <c r="AH88" s="203">
        <v>0</v>
      </c>
      <c r="AI88" s="203">
        <v>12.42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14.36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7.58</v>
      </c>
      <c r="AH89" s="203">
        <v>0</v>
      </c>
      <c r="AI89" s="203">
        <v>12.42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14.36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7.58</v>
      </c>
      <c r="AH90" s="203">
        <v>0</v>
      </c>
      <c r="AI90" s="203">
        <v>12.42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14.36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7.58</v>
      </c>
      <c r="AH91" s="203">
        <v>0</v>
      </c>
      <c r="AI91" s="203">
        <v>12.42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14.36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7.58</v>
      </c>
      <c r="AH92" s="203">
        <v>0</v>
      </c>
      <c r="AI92" s="203">
        <v>12.42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14.36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7.58</v>
      </c>
      <c r="AH93" s="203">
        <v>0</v>
      </c>
      <c r="AI93" s="203">
        <v>12.42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14.36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7.58</v>
      </c>
      <c r="AH94" s="203">
        <v>0</v>
      </c>
      <c r="AI94" s="203">
        <v>12.42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14.36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7.58</v>
      </c>
      <c r="AH95" s="203">
        <v>0</v>
      </c>
      <c r="AI95" s="203">
        <v>12.42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14.36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7.58</v>
      </c>
      <c r="AH96" s="203">
        <v>0</v>
      </c>
      <c r="AI96" s="203">
        <v>12.42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14.36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7.58</v>
      </c>
      <c r="AH97" s="203">
        <v>0</v>
      </c>
      <c r="AI97" s="203">
        <v>12.42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14.36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7.58</v>
      </c>
      <c r="AH98" s="203">
        <v>0</v>
      </c>
      <c r="AI98" s="203">
        <v>12.42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14.36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4.4940000000000015E-2</v>
      </c>
      <c r="AH99">
        <f t="shared" si="0"/>
        <v>5.1500000000000001E-3</v>
      </c>
      <c r="AI99">
        <f t="shared" si="0"/>
        <v>0.26921499999999982</v>
      </c>
      <c r="AJ99">
        <f t="shared" si="0"/>
        <v>0</v>
      </c>
      <c r="AK99">
        <f t="shared" si="0"/>
        <v>1.2600000000000001E-3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0.25686000000000014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1.88</v>
      </c>
      <c r="AD3" s="203">
        <v>0</v>
      </c>
      <c r="AE3" s="203">
        <v>0</v>
      </c>
      <c r="AF3" s="203">
        <v>0</v>
      </c>
      <c r="AG3" s="203">
        <v>-0.16</v>
      </c>
      <c r="AH3" s="203">
        <v>0</v>
      </c>
      <c r="AI3" s="203">
        <v>53.43</v>
      </c>
      <c r="AJ3" s="203">
        <v>0</v>
      </c>
      <c r="AK3" s="203">
        <v>3.72</v>
      </c>
      <c r="AL3" s="203">
        <v>0</v>
      </c>
      <c r="AM3" s="203">
        <v>0</v>
      </c>
      <c r="AN3" s="203">
        <v>0</v>
      </c>
      <c r="AO3" s="203">
        <v>29.18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1.88</v>
      </c>
      <c r="AD4" s="203">
        <v>0</v>
      </c>
      <c r="AE4" s="203">
        <v>0</v>
      </c>
      <c r="AF4" s="203">
        <v>0</v>
      </c>
      <c r="AG4" s="203">
        <v>-0.16</v>
      </c>
      <c r="AH4" s="203">
        <v>0</v>
      </c>
      <c r="AI4" s="203">
        <v>53.43</v>
      </c>
      <c r="AJ4" s="203">
        <v>0</v>
      </c>
      <c r="AK4" s="203">
        <v>3.72</v>
      </c>
      <c r="AL4" s="203">
        <v>0</v>
      </c>
      <c r="AM4" s="203">
        <v>0</v>
      </c>
      <c r="AN4" s="203">
        <v>0</v>
      </c>
      <c r="AO4" s="203">
        <v>29.18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1.88</v>
      </c>
      <c r="AD5" s="203">
        <v>0</v>
      </c>
      <c r="AE5" s="203">
        <v>0</v>
      </c>
      <c r="AF5" s="203">
        <v>0</v>
      </c>
      <c r="AG5" s="203">
        <v>-0.16</v>
      </c>
      <c r="AH5" s="203">
        <v>0</v>
      </c>
      <c r="AI5" s="203">
        <v>53.43</v>
      </c>
      <c r="AJ5" s="203">
        <v>0</v>
      </c>
      <c r="AK5" s="203">
        <v>3.72</v>
      </c>
      <c r="AL5" s="203">
        <v>0</v>
      </c>
      <c r="AM5" s="203">
        <v>0</v>
      </c>
      <c r="AN5" s="203">
        <v>0</v>
      </c>
      <c r="AO5" s="203">
        <v>29.18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1.88</v>
      </c>
      <c r="AD6" s="203">
        <v>0</v>
      </c>
      <c r="AE6" s="203">
        <v>0</v>
      </c>
      <c r="AF6" s="203">
        <v>0</v>
      </c>
      <c r="AG6" s="203">
        <v>-0.16</v>
      </c>
      <c r="AH6" s="203">
        <v>0</v>
      </c>
      <c r="AI6" s="203">
        <v>53.43</v>
      </c>
      <c r="AJ6" s="203">
        <v>0</v>
      </c>
      <c r="AK6" s="203">
        <v>3.72</v>
      </c>
      <c r="AL6" s="203">
        <v>0</v>
      </c>
      <c r="AM6" s="203">
        <v>0</v>
      </c>
      <c r="AN6" s="203">
        <v>0</v>
      </c>
      <c r="AO6" s="203">
        <v>29.18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1.88</v>
      </c>
      <c r="AD7" s="203">
        <v>0</v>
      </c>
      <c r="AE7" s="203">
        <v>0</v>
      </c>
      <c r="AF7" s="203">
        <v>0</v>
      </c>
      <c r="AG7" s="203">
        <v>-0.16</v>
      </c>
      <c r="AH7" s="203">
        <v>0</v>
      </c>
      <c r="AI7" s="203">
        <v>53.43</v>
      </c>
      <c r="AJ7" s="203">
        <v>0</v>
      </c>
      <c r="AK7" s="203">
        <v>3.72</v>
      </c>
      <c r="AL7" s="203">
        <v>0</v>
      </c>
      <c r="AM7" s="203">
        <v>0</v>
      </c>
      <c r="AN7" s="203">
        <v>0</v>
      </c>
      <c r="AO7" s="203">
        <v>29.18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1.88</v>
      </c>
      <c r="AD8" s="203">
        <v>0</v>
      </c>
      <c r="AE8" s="203">
        <v>0</v>
      </c>
      <c r="AF8" s="203">
        <v>0</v>
      </c>
      <c r="AG8" s="203">
        <v>-0.16</v>
      </c>
      <c r="AH8" s="203">
        <v>0</v>
      </c>
      <c r="AI8" s="203">
        <v>53.43</v>
      </c>
      <c r="AJ8" s="203">
        <v>0</v>
      </c>
      <c r="AK8" s="203">
        <v>3.72</v>
      </c>
      <c r="AL8" s="203">
        <v>0</v>
      </c>
      <c r="AM8" s="203">
        <v>0</v>
      </c>
      <c r="AN8" s="203">
        <v>0</v>
      </c>
      <c r="AO8" s="203">
        <v>29.18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1.88</v>
      </c>
      <c r="AD9" s="203">
        <v>0</v>
      </c>
      <c r="AE9" s="203">
        <v>0</v>
      </c>
      <c r="AF9" s="203">
        <v>0</v>
      </c>
      <c r="AG9" s="203">
        <v>-0.16</v>
      </c>
      <c r="AH9" s="203">
        <v>0</v>
      </c>
      <c r="AI9" s="203">
        <v>53.43</v>
      </c>
      <c r="AJ9" s="203">
        <v>0</v>
      </c>
      <c r="AK9" s="203">
        <v>3.72</v>
      </c>
      <c r="AL9" s="203">
        <v>0</v>
      </c>
      <c r="AM9" s="203">
        <v>0</v>
      </c>
      <c r="AN9" s="203">
        <v>0</v>
      </c>
      <c r="AO9" s="203">
        <v>29.18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1.88</v>
      </c>
      <c r="AD10" s="203">
        <v>0</v>
      </c>
      <c r="AE10" s="203">
        <v>0</v>
      </c>
      <c r="AF10" s="203">
        <v>0</v>
      </c>
      <c r="AG10" s="203">
        <v>-0.16</v>
      </c>
      <c r="AH10" s="203">
        <v>0</v>
      </c>
      <c r="AI10" s="203">
        <v>53.43</v>
      </c>
      <c r="AJ10" s="203">
        <v>0</v>
      </c>
      <c r="AK10" s="203">
        <v>3.72</v>
      </c>
      <c r="AL10" s="203">
        <v>0</v>
      </c>
      <c r="AM10" s="203">
        <v>0</v>
      </c>
      <c r="AN10" s="203">
        <v>0</v>
      </c>
      <c r="AO10" s="203">
        <v>29.18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1.88</v>
      </c>
      <c r="AD11" s="203">
        <v>0</v>
      </c>
      <c r="AE11" s="203">
        <v>0</v>
      </c>
      <c r="AF11" s="203">
        <v>0</v>
      </c>
      <c r="AG11" s="203">
        <v>-0.16</v>
      </c>
      <c r="AH11" s="203">
        <v>0</v>
      </c>
      <c r="AI11" s="203">
        <v>53.43</v>
      </c>
      <c r="AJ11" s="203">
        <v>0</v>
      </c>
      <c r="AK11" s="203">
        <v>3.72</v>
      </c>
      <c r="AL11" s="203">
        <v>0</v>
      </c>
      <c r="AM11" s="203">
        <v>0</v>
      </c>
      <c r="AN11" s="203">
        <v>0</v>
      </c>
      <c r="AO11" s="203">
        <v>29.18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1.88</v>
      </c>
      <c r="AD12" s="203">
        <v>0</v>
      </c>
      <c r="AE12" s="203">
        <v>0</v>
      </c>
      <c r="AF12" s="203">
        <v>0</v>
      </c>
      <c r="AG12" s="203">
        <v>-0.16</v>
      </c>
      <c r="AH12" s="203">
        <v>0</v>
      </c>
      <c r="AI12" s="203">
        <v>53.43</v>
      </c>
      <c r="AJ12" s="203">
        <v>0</v>
      </c>
      <c r="AK12" s="203">
        <v>3.72</v>
      </c>
      <c r="AL12" s="203">
        <v>0</v>
      </c>
      <c r="AM12" s="203">
        <v>0</v>
      </c>
      <c r="AN12" s="203">
        <v>0</v>
      </c>
      <c r="AO12" s="203">
        <v>29.18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1.88</v>
      </c>
      <c r="AD13" s="203">
        <v>0</v>
      </c>
      <c r="AE13" s="203">
        <v>0</v>
      </c>
      <c r="AF13" s="203">
        <v>0</v>
      </c>
      <c r="AG13" s="203">
        <v>-0.16</v>
      </c>
      <c r="AH13" s="203">
        <v>0</v>
      </c>
      <c r="AI13" s="203">
        <v>53.43</v>
      </c>
      <c r="AJ13" s="203">
        <v>0</v>
      </c>
      <c r="AK13" s="203">
        <v>3.72</v>
      </c>
      <c r="AL13" s="203">
        <v>0</v>
      </c>
      <c r="AM13" s="203">
        <v>0</v>
      </c>
      <c r="AN13" s="203">
        <v>0</v>
      </c>
      <c r="AO13" s="203">
        <v>29.18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1.88</v>
      </c>
      <c r="AD14" s="203">
        <v>0</v>
      </c>
      <c r="AE14" s="203">
        <v>0</v>
      </c>
      <c r="AF14" s="203">
        <v>0</v>
      </c>
      <c r="AG14" s="203">
        <v>-0.16</v>
      </c>
      <c r="AH14" s="203">
        <v>0</v>
      </c>
      <c r="AI14" s="203">
        <v>53.13</v>
      </c>
      <c r="AJ14" s="203">
        <v>0</v>
      </c>
      <c r="AK14" s="203">
        <v>3.72</v>
      </c>
      <c r="AL14" s="203">
        <v>0</v>
      </c>
      <c r="AM14" s="203">
        <v>0</v>
      </c>
      <c r="AN14" s="203">
        <v>0</v>
      </c>
      <c r="AO14" s="203">
        <v>29.18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1.88</v>
      </c>
      <c r="AD15" s="203">
        <v>0</v>
      </c>
      <c r="AE15" s="203">
        <v>0</v>
      </c>
      <c r="AF15" s="203">
        <v>0</v>
      </c>
      <c r="AG15" s="203">
        <v>-0.16</v>
      </c>
      <c r="AH15" s="203">
        <v>0</v>
      </c>
      <c r="AI15" s="203">
        <v>53.13</v>
      </c>
      <c r="AJ15" s="203">
        <v>0</v>
      </c>
      <c r="AK15" s="203">
        <v>3.72</v>
      </c>
      <c r="AL15" s="203">
        <v>0</v>
      </c>
      <c r="AM15" s="203">
        <v>0</v>
      </c>
      <c r="AN15" s="203">
        <v>0</v>
      </c>
      <c r="AO15" s="203">
        <v>29.18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1.88</v>
      </c>
      <c r="AD16" s="203">
        <v>0</v>
      </c>
      <c r="AE16" s="203">
        <v>0</v>
      </c>
      <c r="AF16" s="203">
        <v>0</v>
      </c>
      <c r="AG16" s="203">
        <v>-0.16</v>
      </c>
      <c r="AH16" s="203">
        <v>0</v>
      </c>
      <c r="AI16" s="203">
        <v>53.13</v>
      </c>
      <c r="AJ16" s="203">
        <v>0</v>
      </c>
      <c r="AK16" s="203">
        <v>3.72</v>
      </c>
      <c r="AL16" s="203">
        <v>0</v>
      </c>
      <c r="AM16" s="203">
        <v>0</v>
      </c>
      <c r="AN16" s="203">
        <v>0</v>
      </c>
      <c r="AO16" s="203">
        <v>29.18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1.88</v>
      </c>
      <c r="AD17" s="203">
        <v>0</v>
      </c>
      <c r="AE17" s="203">
        <v>0</v>
      </c>
      <c r="AF17" s="203">
        <v>0</v>
      </c>
      <c r="AG17" s="203">
        <v>-0.16</v>
      </c>
      <c r="AH17" s="203">
        <v>0</v>
      </c>
      <c r="AI17" s="203">
        <v>53.13</v>
      </c>
      <c r="AJ17" s="203">
        <v>0</v>
      </c>
      <c r="AK17" s="203">
        <v>4.57</v>
      </c>
      <c r="AL17" s="203">
        <v>0</v>
      </c>
      <c r="AM17" s="203">
        <v>0</v>
      </c>
      <c r="AN17" s="203">
        <v>0</v>
      </c>
      <c r="AO17" s="203">
        <v>29.18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1.88</v>
      </c>
      <c r="AD18" s="203">
        <v>0</v>
      </c>
      <c r="AE18" s="203">
        <v>0</v>
      </c>
      <c r="AF18" s="203">
        <v>0</v>
      </c>
      <c r="AG18" s="203">
        <v>-0.16</v>
      </c>
      <c r="AH18" s="203">
        <v>0</v>
      </c>
      <c r="AI18" s="203">
        <v>52.83</v>
      </c>
      <c r="AJ18" s="203">
        <v>0</v>
      </c>
      <c r="AK18" s="203">
        <v>4.57</v>
      </c>
      <c r="AL18" s="203">
        <v>0</v>
      </c>
      <c r="AM18" s="203">
        <v>0</v>
      </c>
      <c r="AN18" s="203">
        <v>0</v>
      </c>
      <c r="AO18" s="203">
        <v>29.18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1.88</v>
      </c>
      <c r="AD19" s="203">
        <v>0</v>
      </c>
      <c r="AE19" s="203">
        <v>0</v>
      </c>
      <c r="AF19" s="203">
        <v>0</v>
      </c>
      <c r="AG19" s="203">
        <v>-0.16</v>
      </c>
      <c r="AH19" s="203">
        <v>0</v>
      </c>
      <c r="AI19" s="203">
        <v>52.83</v>
      </c>
      <c r="AJ19" s="203">
        <v>0</v>
      </c>
      <c r="AK19" s="203">
        <v>3.72</v>
      </c>
      <c r="AL19" s="203">
        <v>0</v>
      </c>
      <c r="AM19" s="203">
        <v>0</v>
      </c>
      <c r="AN19" s="203">
        <v>0</v>
      </c>
      <c r="AO19" s="203">
        <v>29.18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1.88</v>
      </c>
      <c r="AD20" s="203">
        <v>0</v>
      </c>
      <c r="AE20" s="203">
        <v>0</v>
      </c>
      <c r="AF20" s="203">
        <v>0</v>
      </c>
      <c r="AG20" s="203">
        <v>-0.16</v>
      </c>
      <c r="AH20" s="203">
        <v>0</v>
      </c>
      <c r="AI20" s="203">
        <v>52.83</v>
      </c>
      <c r="AJ20" s="203">
        <v>0</v>
      </c>
      <c r="AK20" s="203">
        <v>3.72</v>
      </c>
      <c r="AL20" s="203">
        <v>0</v>
      </c>
      <c r="AM20" s="203">
        <v>0</v>
      </c>
      <c r="AN20" s="203">
        <v>0</v>
      </c>
      <c r="AO20" s="203">
        <v>29.18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1.88</v>
      </c>
      <c r="AD21" s="203">
        <v>0</v>
      </c>
      <c r="AE21" s="203">
        <v>0</v>
      </c>
      <c r="AF21" s="203">
        <v>0</v>
      </c>
      <c r="AG21" s="203">
        <v>-0.16</v>
      </c>
      <c r="AH21" s="203">
        <v>0</v>
      </c>
      <c r="AI21" s="203">
        <v>52.53</v>
      </c>
      <c r="AJ21" s="203">
        <v>0</v>
      </c>
      <c r="AK21" s="203">
        <v>3.72</v>
      </c>
      <c r="AL21" s="203">
        <v>0</v>
      </c>
      <c r="AM21" s="203">
        <v>0</v>
      </c>
      <c r="AN21" s="203">
        <v>0</v>
      </c>
      <c r="AO21" s="203">
        <v>29.18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1.88</v>
      </c>
      <c r="AD22" s="203">
        <v>0</v>
      </c>
      <c r="AE22" s="203">
        <v>0</v>
      </c>
      <c r="AF22" s="203">
        <v>0</v>
      </c>
      <c r="AG22" s="203">
        <v>-0.16</v>
      </c>
      <c r="AH22" s="203">
        <v>0</v>
      </c>
      <c r="AI22" s="203">
        <v>52.53</v>
      </c>
      <c r="AJ22" s="203">
        <v>0</v>
      </c>
      <c r="AK22" s="203">
        <v>3.72</v>
      </c>
      <c r="AL22" s="203">
        <v>0</v>
      </c>
      <c r="AM22" s="203">
        <v>0</v>
      </c>
      <c r="AN22" s="203">
        <v>0</v>
      </c>
      <c r="AO22" s="203">
        <v>29.18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1.88</v>
      </c>
      <c r="AD23" s="203">
        <v>0</v>
      </c>
      <c r="AE23" s="203">
        <v>0</v>
      </c>
      <c r="AF23" s="203">
        <v>0</v>
      </c>
      <c r="AG23" s="203">
        <v>-0.16</v>
      </c>
      <c r="AH23" s="203">
        <v>0</v>
      </c>
      <c r="AI23" s="203">
        <v>52.53</v>
      </c>
      <c r="AJ23" s="203">
        <v>0</v>
      </c>
      <c r="AK23" s="203">
        <v>3.72</v>
      </c>
      <c r="AL23" s="203">
        <v>0</v>
      </c>
      <c r="AM23" s="203">
        <v>0</v>
      </c>
      <c r="AN23" s="203">
        <v>0</v>
      </c>
      <c r="AO23" s="203">
        <v>29.18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1.88</v>
      </c>
      <c r="AD24" s="203">
        <v>0</v>
      </c>
      <c r="AE24" s="203">
        <v>0</v>
      </c>
      <c r="AF24" s="203">
        <v>0</v>
      </c>
      <c r="AG24" s="203">
        <v>-0.16</v>
      </c>
      <c r="AH24" s="203">
        <v>0</v>
      </c>
      <c r="AI24" s="203">
        <v>52.53</v>
      </c>
      <c r="AJ24" s="203">
        <v>0</v>
      </c>
      <c r="AK24" s="203">
        <v>3.72</v>
      </c>
      <c r="AL24" s="203">
        <v>0</v>
      </c>
      <c r="AM24" s="203">
        <v>0</v>
      </c>
      <c r="AN24" s="203">
        <v>0</v>
      </c>
      <c r="AO24" s="203">
        <v>29.18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1.88</v>
      </c>
      <c r="AD25" s="203">
        <v>0</v>
      </c>
      <c r="AE25" s="203">
        <v>0</v>
      </c>
      <c r="AF25" s="203">
        <v>0</v>
      </c>
      <c r="AG25" s="203">
        <v>-0.16</v>
      </c>
      <c r="AH25" s="203">
        <v>0</v>
      </c>
      <c r="AI25" s="203">
        <v>52.53</v>
      </c>
      <c r="AJ25" s="203">
        <v>0</v>
      </c>
      <c r="AK25" s="203">
        <v>3.72</v>
      </c>
      <c r="AL25" s="203">
        <v>0</v>
      </c>
      <c r="AM25" s="203">
        <v>0</v>
      </c>
      <c r="AN25" s="203">
        <v>0</v>
      </c>
      <c r="AO25" s="203">
        <v>29.18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1.88</v>
      </c>
      <c r="AD26" s="203">
        <v>0</v>
      </c>
      <c r="AE26" s="203">
        <v>0</v>
      </c>
      <c r="AF26" s="203">
        <v>0</v>
      </c>
      <c r="AG26" s="203">
        <v>-0.16</v>
      </c>
      <c r="AH26" s="203">
        <v>0</v>
      </c>
      <c r="AI26" s="203">
        <v>52.53</v>
      </c>
      <c r="AJ26" s="203">
        <v>0</v>
      </c>
      <c r="AK26" s="203">
        <v>3.72</v>
      </c>
      <c r="AL26" s="203">
        <v>0</v>
      </c>
      <c r="AM26" s="203">
        <v>0</v>
      </c>
      <c r="AN26" s="203">
        <v>0</v>
      </c>
      <c r="AO26" s="203">
        <v>29.18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1.88</v>
      </c>
      <c r="AD27" s="203">
        <v>0</v>
      </c>
      <c r="AE27" s="203">
        <v>0</v>
      </c>
      <c r="AF27" s="203">
        <v>0</v>
      </c>
      <c r="AG27" s="203">
        <v>-0.16</v>
      </c>
      <c r="AH27" s="203">
        <v>0</v>
      </c>
      <c r="AI27" s="203">
        <v>52.53</v>
      </c>
      <c r="AJ27" s="203">
        <v>0</v>
      </c>
      <c r="AK27" s="203">
        <v>3.72</v>
      </c>
      <c r="AL27" s="203">
        <v>0</v>
      </c>
      <c r="AM27" s="203">
        <v>0</v>
      </c>
      <c r="AN27" s="203">
        <v>0</v>
      </c>
      <c r="AO27" s="203">
        <v>29.18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1.88</v>
      </c>
      <c r="AD28" s="203">
        <v>0</v>
      </c>
      <c r="AE28" s="203">
        <v>0</v>
      </c>
      <c r="AF28" s="203">
        <v>0</v>
      </c>
      <c r="AG28" s="203">
        <v>-0.16</v>
      </c>
      <c r="AH28" s="203">
        <v>0</v>
      </c>
      <c r="AI28" s="203">
        <v>52.53</v>
      </c>
      <c r="AJ28" s="203">
        <v>0</v>
      </c>
      <c r="AK28" s="203">
        <v>3.72</v>
      </c>
      <c r="AL28" s="203">
        <v>0</v>
      </c>
      <c r="AM28" s="203">
        <v>0</v>
      </c>
      <c r="AN28" s="203">
        <v>0</v>
      </c>
      <c r="AO28" s="203">
        <v>29.18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1.88</v>
      </c>
      <c r="AD29" s="203">
        <v>0</v>
      </c>
      <c r="AE29" s="203">
        <v>0</v>
      </c>
      <c r="AF29" s="203">
        <v>0</v>
      </c>
      <c r="AG29" s="203">
        <v>-0.16</v>
      </c>
      <c r="AH29" s="203">
        <v>0</v>
      </c>
      <c r="AI29" s="203">
        <v>52.53</v>
      </c>
      <c r="AJ29" s="203">
        <v>0</v>
      </c>
      <c r="AK29" s="203">
        <v>3.72</v>
      </c>
      <c r="AL29" s="203">
        <v>0</v>
      </c>
      <c r="AM29" s="203">
        <v>0</v>
      </c>
      <c r="AN29" s="203">
        <v>0</v>
      </c>
      <c r="AO29" s="203">
        <v>29.18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1.88</v>
      </c>
      <c r="AD30" s="203">
        <v>0</v>
      </c>
      <c r="AE30" s="203">
        <v>0</v>
      </c>
      <c r="AF30" s="203">
        <v>0</v>
      </c>
      <c r="AG30" s="203">
        <v>-0.16</v>
      </c>
      <c r="AH30" s="203">
        <v>0</v>
      </c>
      <c r="AI30" s="203">
        <v>52.53</v>
      </c>
      <c r="AJ30" s="203">
        <v>0</v>
      </c>
      <c r="AK30" s="203">
        <v>3.72</v>
      </c>
      <c r="AL30" s="203">
        <v>0</v>
      </c>
      <c r="AM30" s="203">
        <v>0</v>
      </c>
      <c r="AN30" s="203">
        <v>0</v>
      </c>
      <c r="AO30" s="203">
        <v>29.18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1.88</v>
      </c>
      <c r="AD31" s="203">
        <v>0</v>
      </c>
      <c r="AE31" s="203">
        <v>0</v>
      </c>
      <c r="AF31" s="203">
        <v>0</v>
      </c>
      <c r="AG31" s="203">
        <v>-0.16</v>
      </c>
      <c r="AH31" s="203">
        <v>0</v>
      </c>
      <c r="AI31" s="203">
        <v>52.53</v>
      </c>
      <c r="AJ31" s="203">
        <v>0</v>
      </c>
      <c r="AK31" s="203">
        <v>3.72</v>
      </c>
      <c r="AL31" s="203">
        <v>0</v>
      </c>
      <c r="AM31" s="203">
        <v>0</v>
      </c>
      <c r="AN31" s="203">
        <v>0</v>
      </c>
      <c r="AO31" s="203">
        <v>29.18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1.88</v>
      </c>
      <c r="AD32" s="203">
        <v>0</v>
      </c>
      <c r="AE32" s="203">
        <v>0</v>
      </c>
      <c r="AF32" s="203">
        <v>0</v>
      </c>
      <c r="AG32" s="203">
        <v>-0.16</v>
      </c>
      <c r="AH32" s="203">
        <v>0</v>
      </c>
      <c r="AI32" s="203">
        <v>52.53</v>
      </c>
      <c r="AJ32" s="203">
        <v>0</v>
      </c>
      <c r="AK32" s="203">
        <v>3.72</v>
      </c>
      <c r="AL32" s="203">
        <v>0</v>
      </c>
      <c r="AM32" s="203">
        <v>0</v>
      </c>
      <c r="AN32" s="203">
        <v>0</v>
      </c>
      <c r="AO32" s="203">
        <v>29.18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1.88</v>
      </c>
      <c r="AD33" s="203">
        <v>0</v>
      </c>
      <c r="AE33" s="203">
        <v>0</v>
      </c>
      <c r="AF33" s="203">
        <v>0</v>
      </c>
      <c r="AG33" s="203">
        <v>-0.16</v>
      </c>
      <c r="AH33" s="203">
        <v>0</v>
      </c>
      <c r="AI33" s="203">
        <v>52.53</v>
      </c>
      <c r="AJ33" s="203">
        <v>0</v>
      </c>
      <c r="AK33" s="203">
        <v>3.72</v>
      </c>
      <c r="AL33" s="203">
        <v>0</v>
      </c>
      <c r="AM33" s="203">
        <v>0</v>
      </c>
      <c r="AN33" s="203">
        <v>0</v>
      </c>
      <c r="AO33" s="203">
        <v>29.18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1.88</v>
      </c>
      <c r="AD34" s="203">
        <v>0</v>
      </c>
      <c r="AE34" s="203">
        <v>0</v>
      </c>
      <c r="AF34" s="203">
        <v>0</v>
      </c>
      <c r="AG34" s="203">
        <v>-0.16</v>
      </c>
      <c r="AH34" s="203">
        <v>0</v>
      </c>
      <c r="AI34" s="203">
        <v>52.53</v>
      </c>
      <c r="AJ34" s="203">
        <v>0</v>
      </c>
      <c r="AK34" s="203">
        <v>3.72</v>
      </c>
      <c r="AL34" s="203">
        <v>0</v>
      </c>
      <c r="AM34" s="203">
        <v>0</v>
      </c>
      <c r="AN34" s="203">
        <v>0</v>
      </c>
      <c r="AO34" s="203">
        <v>29.18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1.88</v>
      </c>
      <c r="AD35" s="203">
        <v>0</v>
      </c>
      <c r="AE35" s="203">
        <v>0</v>
      </c>
      <c r="AF35" s="203">
        <v>0</v>
      </c>
      <c r="AG35" s="203">
        <v>-0.16</v>
      </c>
      <c r="AH35" s="203">
        <v>0</v>
      </c>
      <c r="AI35" s="203">
        <v>52.53</v>
      </c>
      <c r="AJ35" s="203">
        <v>0</v>
      </c>
      <c r="AK35" s="203">
        <v>3.72</v>
      </c>
      <c r="AL35" s="203">
        <v>0</v>
      </c>
      <c r="AM35" s="203">
        <v>0</v>
      </c>
      <c r="AN35" s="203">
        <v>0</v>
      </c>
      <c r="AO35" s="203">
        <v>29.18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1.88</v>
      </c>
      <c r="AD36" s="203">
        <v>0</v>
      </c>
      <c r="AE36" s="203">
        <v>0</v>
      </c>
      <c r="AF36" s="203">
        <v>0</v>
      </c>
      <c r="AG36" s="203">
        <v>-0.16</v>
      </c>
      <c r="AH36" s="203">
        <v>0</v>
      </c>
      <c r="AI36" s="203">
        <v>52.53</v>
      </c>
      <c r="AJ36" s="203">
        <v>0</v>
      </c>
      <c r="AK36" s="203">
        <v>3.72</v>
      </c>
      <c r="AL36" s="203">
        <v>0</v>
      </c>
      <c r="AM36" s="203">
        <v>0</v>
      </c>
      <c r="AN36" s="203">
        <v>0</v>
      </c>
      <c r="AO36" s="203">
        <v>29.18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1.88</v>
      </c>
      <c r="AD37" s="203">
        <v>0</v>
      </c>
      <c r="AE37" s="203">
        <v>0</v>
      </c>
      <c r="AF37" s="203">
        <v>0</v>
      </c>
      <c r="AG37" s="203">
        <v>-0.16</v>
      </c>
      <c r="AH37" s="203">
        <v>0</v>
      </c>
      <c r="AI37" s="203">
        <v>52.53</v>
      </c>
      <c r="AJ37" s="203">
        <v>0</v>
      </c>
      <c r="AK37" s="203">
        <v>3.72</v>
      </c>
      <c r="AL37" s="203">
        <v>0</v>
      </c>
      <c r="AM37" s="203">
        <v>0</v>
      </c>
      <c r="AN37" s="203">
        <v>0</v>
      </c>
      <c r="AO37" s="203">
        <v>29.18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1.88</v>
      </c>
      <c r="AD38" s="203">
        <v>0</v>
      </c>
      <c r="AE38" s="203">
        <v>0</v>
      </c>
      <c r="AF38" s="203">
        <v>0</v>
      </c>
      <c r="AG38" s="203">
        <v>-0.16</v>
      </c>
      <c r="AH38" s="203">
        <v>0</v>
      </c>
      <c r="AI38" s="203">
        <v>52.53</v>
      </c>
      <c r="AJ38" s="203">
        <v>0</v>
      </c>
      <c r="AK38" s="203">
        <v>3.72</v>
      </c>
      <c r="AL38" s="203">
        <v>0</v>
      </c>
      <c r="AM38" s="203">
        <v>0</v>
      </c>
      <c r="AN38" s="203">
        <v>0</v>
      </c>
      <c r="AO38" s="203">
        <v>29.18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1.88</v>
      </c>
      <c r="AD39" s="203">
        <v>0</v>
      </c>
      <c r="AE39" s="203">
        <v>0</v>
      </c>
      <c r="AF39" s="203">
        <v>0</v>
      </c>
      <c r="AG39" s="203">
        <v>-0.16</v>
      </c>
      <c r="AH39" s="203">
        <v>0</v>
      </c>
      <c r="AI39" s="203">
        <v>52.53</v>
      </c>
      <c r="AJ39" s="203">
        <v>0</v>
      </c>
      <c r="AK39" s="203">
        <v>3.71</v>
      </c>
      <c r="AL39" s="203">
        <v>0</v>
      </c>
      <c r="AM39" s="203">
        <v>0</v>
      </c>
      <c r="AN39" s="203">
        <v>0</v>
      </c>
      <c r="AO39" s="203">
        <v>28.73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1.88</v>
      </c>
      <c r="AD40" s="203">
        <v>0</v>
      </c>
      <c r="AE40" s="203">
        <v>0</v>
      </c>
      <c r="AF40" s="203">
        <v>0</v>
      </c>
      <c r="AG40" s="203">
        <v>-0.16</v>
      </c>
      <c r="AH40" s="203">
        <v>0</v>
      </c>
      <c r="AI40" s="203">
        <v>52.53</v>
      </c>
      <c r="AJ40" s="203">
        <v>0</v>
      </c>
      <c r="AK40" s="203">
        <v>3.71</v>
      </c>
      <c r="AL40" s="203">
        <v>0</v>
      </c>
      <c r="AM40" s="203">
        <v>0</v>
      </c>
      <c r="AN40" s="203">
        <v>0</v>
      </c>
      <c r="AO40" s="203">
        <v>28.73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1.88</v>
      </c>
      <c r="AD41" s="203">
        <v>0</v>
      </c>
      <c r="AE41" s="203">
        <v>0</v>
      </c>
      <c r="AF41" s="203">
        <v>0</v>
      </c>
      <c r="AG41" s="203">
        <v>-0.16</v>
      </c>
      <c r="AH41" s="203">
        <v>6.01</v>
      </c>
      <c r="AI41" s="203">
        <v>52.53</v>
      </c>
      <c r="AJ41" s="203">
        <v>0</v>
      </c>
      <c r="AK41" s="203">
        <v>3.71</v>
      </c>
      <c r="AL41" s="203">
        <v>0</v>
      </c>
      <c r="AM41" s="203">
        <v>0</v>
      </c>
      <c r="AN41" s="203">
        <v>0</v>
      </c>
      <c r="AO41" s="203">
        <v>28.73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1.88</v>
      </c>
      <c r="AD42" s="203">
        <v>0</v>
      </c>
      <c r="AE42" s="203">
        <v>0</v>
      </c>
      <c r="AF42" s="203">
        <v>0</v>
      </c>
      <c r="AG42" s="203">
        <v>-0.16</v>
      </c>
      <c r="AH42" s="203">
        <v>6.01</v>
      </c>
      <c r="AI42" s="203">
        <v>53.43</v>
      </c>
      <c r="AJ42" s="203">
        <v>0</v>
      </c>
      <c r="AK42" s="203">
        <v>3.71</v>
      </c>
      <c r="AL42" s="203">
        <v>0</v>
      </c>
      <c r="AM42" s="203">
        <v>0</v>
      </c>
      <c r="AN42" s="203">
        <v>0</v>
      </c>
      <c r="AO42" s="203">
        <v>28.73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1.88</v>
      </c>
      <c r="AD43" s="203">
        <v>0</v>
      </c>
      <c r="AE43" s="203">
        <v>0</v>
      </c>
      <c r="AF43" s="203">
        <v>0</v>
      </c>
      <c r="AG43" s="203">
        <v>-0.16</v>
      </c>
      <c r="AH43" s="203">
        <v>12.01</v>
      </c>
      <c r="AI43" s="203">
        <v>53.43</v>
      </c>
      <c r="AJ43" s="203">
        <v>0</v>
      </c>
      <c r="AK43" s="203">
        <v>3.71</v>
      </c>
      <c r="AL43" s="203">
        <v>0</v>
      </c>
      <c r="AM43" s="203">
        <v>0</v>
      </c>
      <c r="AN43" s="203">
        <v>0</v>
      </c>
      <c r="AO43" s="203">
        <v>28.73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1.88</v>
      </c>
      <c r="AD44" s="203">
        <v>0</v>
      </c>
      <c r="AE44" s="203">
        <v>0</v>
      </c>
      <c r="AF44" s="203">
        <v>0</v>
      </c>
      <c r="AG44" s="203">
        <v>-0.16</v>
      </c>
      <c r="AH44" s="203">
        <v>12.01</v>
      </c>
      <c r="AI44" s="203">
        <v>53.43</v>
      </c>
      <c r="AJ44" s="203">
        <v>0</v>
      </c>
      <c r="AK44" s="203">
        <v>3.71</v>
      </c>
      <c r="AL44" s="203">
        <v>0</v>
      </c>
      <c r="AM44" s="203">
        <v>0</v>
      </c>
      <c r="AN44" s="203">
        <v>0</v>
      </c>
      <c r="AO44" s="203">
        <v>28.73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1.88</v>
      </c>
      <c r="AD45" s="203">
        <v>0</v>
      </c>
      <c r="AE45" s="203">
        <v>0</v>
      </c>
      <c r="AF45" s="203">
        <v>0</v>
      </c>
      <c r="AG45" s="203">
        <v>-0.16</v>
      </c>
      <c r="AH45" s="203">
        <v>18.02</v>
      </c>
      <c r="AI45" s="203">
        <v>53.43</v>
      </c>
      <c r="AJ45" s="203">
        <v>0</v>
      </c>
      <c r="AK45" s="203">
        <v>3.71</v>
      </c>
      <c r="AL45" s="203">
        <v>0</v>
      </c>
      <c r="AM45" s="203">
        <v>0</v>
      </c>
      <c r="AN45" s="203">
        <v>0</v>
      </c>
      <c r="AO45" s="203">
        <v>28.73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1.88</v>
      </c>
      <c r="AD46" s="203">
        <v>0</v>
      </c>
      <c r="AE46" s="203">
        <v>0</v>
      </c>
      <c r="AF46" s="203">
        <v>0</v>
      </c>
      <c r="AG46" s="203">
        <v>-0.16</v>
      </c>
      <c r="AH46" s="203">
        <v>24.02</v>
      </c>
      <c r="AI46" s="203">
        <v>53.43</v>
      </c>
      <c r="AJ46" s="203">
        <v>0</v>
      </c>
      <c r="AK46" s="203">
        <v>3.71</v>
      </c>
      <c r="AL46" s="203">
        <v>0</v>
      </c>
      <c r="AM46" s="203">
        <v>0</v>
      </c>
      <c r="AN46" s="203">
        <v>0</v>
      </c>
      <c r="AO46" s="203">
        <v>28.73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1.94</v>
      </c>
      <c r="AD47" s="203">
        <v>0</v>
      </c>
      <c r="AE47" s="203">
        <v>0</v>
      </c>
      <c r="AF47" s="203">
        <v>0</v>
      </c>
      <c r="AG47" s="203">
        <v>-0.16</v>
      </c>
      <c r="AH47" s="203">
        <v>24.02</v>
      </c>
      <c r="AI47" s="203">
        <v>53.43</v>
      </c>
      <c r="AJ47" s="203">
        <v>0</v>
      </c>
      <c r="AK47" s="203">
        <v>3.71</v>
      </c>
      <c r="AL47" s="203">
        <v>0</v>
      </c>
      <c r="AM47" s="203">
        <v>0</v>
      </c>
      <c r="AN47" s="203">
        <v>0</v>
      </c>
      <c r="AO47" s="203">
        <v>28.73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1.94</v>
      </c>
      <c r="AD48" s="203">
        <v>0</v>
      </c>
      <c r="AE48" s="203">
        <v>0</v>
      </c>
      <c r="AF48" s="203">
        <v>0</v>
      </c>
      <c r="AG48" s="203">
        <v>-0.16</v>
      </c>
      <c r="AH48" s="203">
        <v>0</v>
      </c>
      <c r="AI48" s="203">
        <v>53.43</v>
      </c>
      <c r="AJ48" s="203">
        <v>0</v>
      </c>
      <c r="AK48" s="203">
        <v>3.71</v>
      </c>
      <c r="AL48" s="203">
        <v>0</v>
      </c>
      <c r="AM48" s="203">
        <v>0</v>
      </c>
      <c r="AN48" s="203">
        <v>0</v>
      </c>
      <c r="AO48" s="203">
        <v>28.73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1.94</v>
      </c>
      <c r="AD49" s="203">
        <v>0</v>
      </c>
      <c r="AE49" s="203">
        <v>0</v>
      </c>
      <c r="AF49" s="203">
        <v>0</v>
      </c>
      <c r="AG49" s="203">
        <v>-0.16</v>
      </c>
      <c r="AH49" s="203">
        <v>0</v>
      </c>
      <c r="AI49" s="203">
        <v>54.47</v>
      </c>
      <c r="AJ49" s="203">
        <v>0</v>
      </c>
      <c r="AK49" s="203">
        <v>3.71</v>
      </c>
      <c r="AL49" s="203">
        <v>0</v>
      </c>
      <c r="AM49" s="203">
        <v>0</v>
      </c>
      <c r="AN49" s="203">
        <v>0</v>
      </c>
      <c r="AO49" s="203">
        <v>28.73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1.94</v>
      </c>
      <c r="AD50" s="203">
        <v>0</v>
      </c>
      <c r="AE50" s="203">
        <v>0</v>
      </c>
      <c r="AF50" s="203">
        <v>0</v>
      </c>
      <c r="AG50" s="203">
        <v>-0.16</v>
      </c>
      <c r="AH50" s="203">
        <v>0</v>
      </c>
      <c r="AI50" s="203">
        <v>54.84</v>
      </c>
      <c r="AJ50" s="203">
        <v>0</v>
      </c>
      <c r="AK50" s="203">
        <v>3.71</v>
      </c>
      <c r="AL50" s="203">
        <v>0</v>
      </c>
      <c r="AM50" s="203">
        <v>0</v>
      </c>
      <c r="AN50" s="203">
        <v>0</v>
      </c>
      <c r="AO50" s="203">
        <v>28.73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1.94</v>
      </c>
      <c r="AD51" s="203">
        <v>0</v>
      </c>
      <c r="AE51" s="203">
        <v>0</v>
      </c>
      <c r="AF51" s="203">
        <v>0</v>
      </c>
      <c r="AG51" s="203">
        <v>-0.16</v>
      </c>
      <c r="AH51" s="203">
        <v>0</v>
      </c>
      <c r="AI51" s="203">
        <v>55.22</v>
      </c>
      <c r="AJ51" s="203">
        <v>0</v>
      </c>
      <c r="AK51" s="203">
        <v>3.7</v>
      </c>
      <c r="AL51" s="203">
        <v>0</v>
      </c>
      <c r="AM51" s="203">
        <v>0</v>
      </c>
      <c r="AN51" s="203">
        <v>0</v>
      </c>
      <c r="AO51" s="203">
        <v>55.63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1.94</v>
      </c>
      <c r="AD52" s="203">
        <v>0</v>
      </c>
      <c r="AE52" s="203">
        <v>0</v>
      </c>
      <c r="AF52" s="203">
        <v>0</v>
      </c>
      <c r="AG52" s="203">
        <v>-0.16</v>
      </c>
      <c r="AH52" s="203">
        <v>0</v>
      </c>
      <c r="AI52" s="203">
        <v>55.22</v>
      </c>
      <c r="AJ52" s="203">
        <v>0</v>
      </c>
      <c r="AK52" s="203">
        <v>3.7</v>
      </c>
      <c r="AL52" s="203">
        <v>0</v>
      </c>
      <c r="AM52" s="203">
        <v>0</v>
      </c>
      <c r="AN52" s="203">
        <v>0</v>
      </c>
      <c r="AO52" s="203">
        <v>55.63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1.94</v>
      </c>
      <c r="AD53" s="203">
        <v>0</v>
      </c>
      <c r="AE53" s="203">
        <v>0</v>
      </c>
      <c r="AF53" s="203">
        <v>0</v>
      </c>
      <c r="AG53" s="203">
        <v>-0.16</v>
      </c>
      <c r="AH53" s="203">
        <v>0</v>
      </c>
      <c r="AI53" s="203">
        <v>54.1</v>
      </c>
      <c r="AJ53" s="203">
        <v>0</v>
      </c>
      <c r="AK53" s="203">
        <v>3.7</v>
      </c>
      <c r="AL53" s="203">
        <v>0</v>
      </c>
      <c r="AM53" s="203">
        <v>0</v>
      </c>
      <c r="AN53" s="203">
        <v>0</v>
      </c>
      <c r="AO53" s="203">
        <v>55.63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1.94</v>
      </c>
      <c r="AD54" s="203">
        <v>0</v>
      </c>
      <c r="AE54" s="203">
        <v>0</v>
      </c>
      <c r="AF54" s="203">
        <v>0</v>
      </c>
      <c r="AG54" s="203">
        <v>-0.16</v>
      </c>
      <c r="AH54" s="203">
        <v>0</v>
      </c>
      <c r="AI54" s="203">
        <v>54.1</v>
      </c>
      <c r="AJ54" s="203">
        <v>0</v>
      </c>
      <c r="AK54" s="203">
        <v>3.7</v>
      </c>
      <c r="AL54" s="203">
        <v>0</v>
      </c>
      <c r="AM54" s="203">
        <v>0</v>
      </c>
      <c r="AN54" s="203">
        <v>0</v>
      </c>
      <c r="AO54" s="203">
        <v>55.63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</v>
      </c>
      <c r="AD55" s="203">
        <v>0</v>
      </c>
      <c r="AE55" s="203">
        <v>0</v>
      </c>
      <c r="AF55" s="203">
        <v>0</v>
      </c>
      <c r="AG55" s="203">
        <v>-0.16</v>
      </c>
      <c r="AH55" s="203">
        <v>0</v>
      </c>
      <c r="AI55" s="203">
        <v>54.1</v>
      </c>
      <c r="AJ55" s="203">
        <v>0</v>
      </c>
      <c r="AK55" s="203">
        <v>3.7</v>
      </c>
      <c r="AL55" s="203">
        <v>0</v>
      </c>
      <c r="AM55" s="203">
        <v>0</v>
      </c>
      <c r="AN55" s="203">
        <v>0</v>
      </c>
      <c r="AO55" s="203">
        <v>55.63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</v>
      </c>
      <c r="AD56" s="203">
        <v>0</v>
      </c>
      <c r="AE56" s="203">
        <v>0</v>
      </c>
      <c r="AF56" s="203">
        <v>0</v>
      </c>
      <c r="AG56" s="203">
        <v>-0.16</v>
      </c>
      <c r="AH56" s="203">
        <v>0</v>
      </c>
      <c r="AI56" s="203">
        <v>54.1</v>
      </c>
      <c r="AJ56" s="203">
        <v>0</v>
      </c>
      <c r="AK56" s="203">
        <v>3.7</v>
      </c>
      <c r="AL56" s="203">
        <v>0</v>
      </c>
      <c r="AM56" s="203">
        <v>0</v>
      </c>
      <c r="AN56" s="203">
        <v>0</v>
      </c>
      <c r="AO56" s="203">
        <v>55.63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</v>
      </c>
      <c r="AD57" s="203">
        <v>0</v>
      </c>
      <c r="AE57" s="203">
        <v>0</v>
      </c>
      <c r="AF57" s="203">
        <v>0</v>
      </c>
      <c r="AG57" s="203">
        <v>-0.16</v>
      </c>
      <c r="AH57" s="203">
        <v>0</v>
      </c>
      <c r="AI57" s="203">
        <v>54.1</v>
      </c>
      <c r="AJ57" s="203">
        <v>0</v>
      </c>
      <c r="AK57" s="203">
        <v>3.7</v>
      </c>
      <c r="AL57" s="203">
        <v>0</v>
      </c>
      <c r="AM57" s="203">
        <v>0</v>
      </c>
      <c r="AN57" s="203">
        <v>0</v>
      </c>
      <c r="AO57" s="203">
        <v>55.63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</v>
      </c>
      <c r="AD58" s="203">
        <v>0</v>
      </c>
      <c r="AE58" s="203">
        <v>0</v>
      </c>
      <c r="AF58" s="203">
        <v>0</v>
      </c>
      <c r="AG58" s="203">
        <v>-0.16</v>
      </c>
      <c r="AH58" s="203">
        <v>0</v>
      </c>
      <c r="AI58" s="203">
        <v>54.1</v>
      </c>
      <c r="AJ58" s="203">
        <v>0</v>
      </c>
      <c r="AK58" s="203">
        <v>3.7</v>
      </c>
      <c r="AL58" s="203">
        <v>0</v>
      </c>
      <c r="AM58" s="203">
        <v>0</v>
      </c>
      <c r="AN58" s="203">
        <v>0</v>
      </c>
      <c r="AO58" s="203">
        <v>55.63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</v>
      </c>
      <c r="AD59" s="203">
        <v>0</v>
      </c>
      <c r="AE59" s="203">
        <v>0</v>
      </c>
      <c r="AF59" s="203">
        <v>0</v>
      </c>
      <c r="AG59" s="203">
        <v>-0.16</v>
      </c>
      <c r="AH59" s="203">
        <v>0</v>
      </c>
      <c r="AI59" s="203">
        <v>54.1</v>
      </c>
      <c r="AJ59" s="203">
        <v>0</v>
      </c>
      <c r="AK59" s="203">
        <v>3.7</v>
      </c>
      <c r="AL59" s="203">
        <v>0</v>
      </c>
      <c r="AM59" s="203">
        <v>0</v>
      </c>
      <c r="AN59" s="203">
        <v>0</v>
      </c>
      <c r="AO59" s="203">
        <v>55.63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</v>
      </c>
      <c r="AD60" s="203">
        <v>0</v>
      </c>
      <c r="AE60" s="203">
        <v>0</v>
      </c>
      <c r="AF60" s="203">
        <v>0</v>
      </c>
      <c r="AG60" s="203">
        <v>-0.16</v>
      </c>
      <c r="AH60" s="203">
        <v>0</v>
      </c>
      <c r="AI60" s="203">
        <v>54.47</v>
      </c>
      <c r="AJ60" s="203">
        <v>0</v>
      </c>
      <c r="AK60" s="203">
        <v>3.7</v>
      </c>
      <c r="AL60" s="203">
        <v>0</v>
      </c>
      <c r="AM60" s="203">
        <v>0</v>
      </c>
      <c r="AN60" s="203">
        <v>0</v>
      </c>
      <c r="AO60" s="203">
        <v>55.63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</v>
      </c>
      <c r="AD61" s="203">
        <v>0</v>
      </c>
      <c r="AE61" s="203">
        <v>0</v>
      </c>
      <c r="AF61" s="203">
        <v>0</v>
      </c>
      <c r="AG61" s="203">
        <v>-0.16</v>
      </c>
      <c r="AH61" s="203">
        <v>0</v>
      </c>
      <c r="AI61" s="203">
        <v>54.47</v>
      </c>
      <c r="AJ61" s="203">
        <v>0</v>
      </c>
      <c r="AK61" s="203">
        <v>3.7</v>
      </c>
      <c r="AL61" s="203">
        <v>0</v>
      </c>
      <c r="AM61" s="203">
        <v>0</v>
      </c>
      <c r="AN61" s="203">
        <v>0</v>
      </c>
      <c r="AO61" s="203">
        <v>55.63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</v>
      </c>
      <c r="AD62" s="203">
        <v>0</v>
      </c>
      <c r="AE62" s="203">
        <v>0</v>
      </c>
      <c r="AF62" s="203">
        <v>0</v>
      </c>
      <c r="AG62" s="203">
        <v>-0.16</v>
      </c>
      <c r="AH62" s="203">
        <v>0</v>
      </c>
      <c r="AI62" s="203">
        <v>54.47</v>
      </c>
      <c r="AJ62" s="203">
        <v>0</v>
      </c>
      <c r="AK62" s="203">
        <v>3.7</v>
      </c>
      <c r="AL62" s="203">
        <v>0</v>
      </c>
      <c r="AM62" s="203">
        <v>0</v>
      </c>
      <c r="AN62" s="203">
        <v>0</v>
      </c>
      <c r="AO62" s="203">
        <v>55.63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</v>
      </c>
      <c r="AD63" s="203">
        <v>0</v>
      </c>
      <c r="AE63" s="203">
        <v>0</v>
      </c>
      <c r="AF63" s="203">
        <v>0</v>
      </c>
      <c r="AG63" s="203">
        <v>-0.16</v>
      </c>
      <c r="AH63" s="203">
        <v>0</v>
      </c>
      <c r="AI63" s="203">
        <v>54.47</v>
      </c>
      <c r="AJ63" s="203">
        <v>0</v>
      </c>
      <c r="AK63" s="203">
        <v>3.7</v>
      </c>
      <c r="AL63" s="203">
        <v>0</v>
      </c>
      <c r="AM63" s="203">
        <v>0</v>
      </c>
      <c r="AN63" s="203">
        <v>0</v>
      </c>
      <c r="AO63" s="203">
        <v>55.63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</v>
      </c>
      <c r="AD64" s="203">
        <v>0</v>
      </c>
      <c r="AE64" s="203">
        <v>0</v>
      </c>
      <c r="AF64" s="203">
        <v>0</v>
      </c>
      <c r="AG64" s="203">
        <v>-0.16</v>
      </c>
      <c r="AH64" s="203">
        <v>0</v>
      </c>
      <c r="AI64" s="203">
        <v>55.22</v>
      </c>
      <c r="AJ64" s="203">
        <v>0</v>
      </c>
      <c r="AK64" s="203">
        <v>3.7</v>
      </c>
      <c r="AL64" s="203">
        <v>0</v>
      </c>
      <c r="AM64" s="203">
        <v>0</v>
      </c>
      <c r="AN64" s="203">
        <v>0</v>
      </c>
      <c r="AO64" s="203">
        <v>55.63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</v>
      </c>
      <c r="AD65" s="203">
        <v>0</v>
      </c>
      <c r="AE65" s="203">
        <v>0</v>
      </c>
      <c r="AF65" s="203">
        <v>0</v>
      </c>
      <c r="AG65" s="203">
        <v>-0.16</v>
      </c>
      <c r="AH65" s="203">
        <v>0</v>
      </c>
      <c r="AI65" s="203">
        <v>55.22</v>
      </c>
      <c r="AJ65" s="203">
        <v>0</v>
      </c>
      <c r="AK65" s="203">
        <v>3.7</v>
      </c>
      <c r="AL65" s="203">
        <v>0</v>
      </c>
      <c r="AM65" s="203">
        <v>0</v>
      </c>
      <c r="AN65" s="203">
        <v>0</v>
      </c>
      <c r="AO65" s="203">
        <v>55.63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</v>
      </c>
      <c r="AD66" s="203">
        <v>0</v>
      </c>
      <c r="AE66" s="203">
        <v>0</v>
      </c>
      <c r="AF66" s="203">
        <v>0</v>
      </c>
      <c r="AG66" s="203">
        <v>-0.16</v>
      </c>
      <c r="AH66" s="203">
        <v>0</v>
      </c>
      <c r="AI66" s="203">
        <v>55.22</v>
      </c>
      <c r="AJ66" s="203">
        <v>0</v>
      </c>
      <c r="AK66" s="203">
        <v>3.7</v>
      </c>
      <c r="AL66" s="203">
        <v>0</v>
      </c>
      <c r="AM66" s="203">
        <v>0</v>
      </c>
      <c r="AN66" s="203">
        <v>0</v>
      </c>
      <c r="AO66" s="203">
        <v>55.63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</v>
      </c>
      <c r="AD67" s="203">
        <v>0</v>
      </c>
      <c r="AE67" s="203">
        <v>0</v>
      </c>
      <c r="AF67" s="203">
        <v>0</v>
      </c>
      <c r="AG67" s="203">
        <v>-0.16</v>
      </c>
      <c r="AH67" s="203">
        <v>0</v>
      </c>
      <c r="AI67" s="203">
        <v>55.22</v>
      </c>
      <c r="AJ67" s="203">
        <v>0</v>
      </c>
      <c r="AK67" s="203">
        <v>3.7</v>
      </c>
      <c r="AL67" s="203">
        <v>0</v>
      </c>
      <c r="AM67" s="203">
        <v>0</v>
      </c>
      <c r="AN67" s="203">
        <v>0</v>
      </c>
      <c r="AO67" s="203">
        <v>55.63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</v>
      </c>
      <c r="AD68" s="203">
        <v>0</v>
      </c>
      <c r="AE68" s="203">
        <v>0</v>
      </c>
      <c r="AF68" s="203">
        <v>0</v>
      </c>
      <c r="AG68" s="203">
        <v>-0.16</v>
      </c>
      <c r="AH68" s="203">
        <v>0</v>
      </c>
      <c r="AI68" s="203">
        <v>55.22</v>
      </c>
      <c r="AJ68" s="203">
        <v>0</v>
      </c>
      <c r="AK68" s="203">
        <v>3.7</v>
      </c>
      <c r="AL68" s="203">
        <v>0</v>
      </c>
      <c r="AM68" s="203">
        <v>0</v>
      </c>
      <c r="AN68" s="203">
        <v>0</v>
      </c>
      <c r="AO68" s="203">
        <v>55.63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</v>
      </c>
      <c r="AD69" s="203">
        <v>0</v>
      </c>
      <c r="AE69" s="203">
        <v>0</v>
      </c>
      <c r="AF69" s="203">
        <v>0</v>
      </c>
      <c r="AG69" s="203">
        <v>-0.16</v>
      </c>
      <c r="AH69" s="203">
        <v>0</v>
      </c>
      <c r="AI69" s="203">
        <v>55.22</v>
      </c>
      <c r="AJ69" s="203">
        <v>0</v>
      </c>
      <c r="AK69" s="203">
        <v>3.7</v>
      </c>
      <c r="AL69" s="203">
        <v>0</v>
      </c>
      <c r="AM69" s="203">
        <v>0</v>
      </c>
      <c r="AN69" s="203">
        <v>0</v>
      </c>
      <c r="AO69" s="203">
        <v>55.63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</v>
      </c>
      <c r="AD70" s="203">
        <v>0</v>
      </c>
      <c r="AE70" s="203">
        <v>0</v>
      </c>
      <c r="AF70" s="203">
        <v>0</v>
      </c>
      <c r="AG70" s="203">
        <v>-0.16</v>
      </c>
      <c r="AH70" s="203">
        <v>0</v>
      </c>
      <c r="AI70" s="203">
        <v>55.22</v>
      </c>
      <c r="AJ70" s="203">
        <v>0</v>
      </c>
      <c r="AK70" s="203">
        <v>3.7</v>
      </c>
      <c r="AL70" s="203">
        <v>0</v>
      </c>
      <c r="AM70" s="203">
        <v>0</v>
      </c>
      <c r="AN70" s="203">
        <v>0</v>
      </c>
      <c r="AO70" s="203">
        <v>55.63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</v>
      </c>
      <c r="AD71" s="203">
        <v>0</v>
      </c>
      <c r="AE71" s="203">
        <v>0</v>
      </c>
      <c r="AF71" s="203">
        <v>0</v>
      </c>
      <c r="AG71" s="203">
        <v>-0.16</v>
      </c>
      <c r="AH71" s="203">
        <v>0</v>
      </c>
      <c r="AI71" s="203">
        <v>55.22</v>
      </c>
      <c r="AJ71" s="203">
        <v>0</v>
      </c>
      <c r="AK71" s="203">
        <v>0.73</v>
      </c>
      <c r="AL71" s="203">
        <v>0</v>
      </c>
      <c r="AM71" s="203">
        <v>0</v>
      </c>
      <c r="AN71" s="203">
        <v>0</v>
      </c>
      <c r="AO71" s="203">
        <v>55.63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</v>
      </c>
      <c r="AD72" s="203">
        <v>0</v>
      </c>
      <c r="AE72" s="203">
        <v>0</v>
      </c>
      <c r="AF72" s="203">
        <v>0</v>
      </c>
      <c r="AG72" s="203">
        <v>-0.16</v>
      </c>
      <c r="AH72" s="203">
        <v>0</v>
      </c>
      <c r="AI72" s="203">
        <v>55.22</v>
      </c>
      <c r="AJ72" s="203">
        <v>0</v>
      </c>
      <c r="AK72" s="203">
        <v>0.73</v>
      </c>
      <c r="AL72" s="203">
        <v>0</v>
      </c>
      <c r="AM72" s="203">
        <v>0</v>
      </c>
      <c r="AN72" s="203">
        <v>0</v>
      </c>
      <c r="AO72" s="203">
        <v>55.63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</v>
      </c>
      <c r="AD73" s="203">
        <v>0</v>
      </c>
      <c r="AE73" s="203">
        <v>0</v>
      </c>
      <c r="AF73" s="203">
        <v>0</v>
      </c>
      <c r="AG73" s="203">
        <v>-0.16</v>
      </c>
      <c r="AH73" s="203">
        <v>0</v>
      </c>
      <c r="AI73" s="203">
        <v>55.22</v>
      </c>
      <c r="AJ73" s="203">
        <v>0</v>
      </c>
      <c r="AK73" s="203">
        <v>0.73</v>
      </c>
      <c r="AL73" s="203">
        <v>0</v>
      </c>
      <c r="AM73" s="203">
        <v>0</v>
      </c>
      <c r="AN73" s="203">
        <v>0</v>
      </c>
      <c r="AO73" s="203">
        <v>55.63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</v>
      </c>
      <c r="AD74" s="203">
        <v>0</v>
      </c>
      <c r="AE74" s="203">
        <v>0</v>
      </c>
      <c r="AF74" s="203">
        <v>0</v>
      </c>
      <c r="AG74" s="203">
        <v>-0.16</v>
      </c>
      <c r="AH74" s="203">
        <v>0</v>
      </c>
      <c r="AI74" s="203">
        <v>55.22</v>
      </c>
      <c r="AJ74" s="203">
        <v>0</v>
      </c>
      <c r="AK74" s="203">
        <v>0.73</v>
      </c>
      <c r="AL74" s="203">
        <v>0</v>
      </c>
      <c r="AM74" s="203">
        <v>0</v>
      </c>
      <c r="AN74" s="203">
        <v>0</v>
      </c>
      <c r="AO74" s="203">
        <v>55.63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1.94</v>
      </c>
      <c r="AD75" s="203">
        <v>0</v>
      </c>
      <c r="AE75" s="203">
        <v>0</v>
      </c>
      <c r="AF75" s="203">
        <v>0</v>
      </c>
      <c r="AG75" s="203">
        <v>37.54</v>
      </c>
      <c r="AH75" s="203">
        <v>0</v>
      </c>
      <c r="AI75" s="203">
        <v>61.56</v>
      </c>
      <c r="AJ75" s="203">
        <v>0</v>
      </c>
      <c r="AK75" s="203">
        <v>0.36</v>
      </c>
      <c r="AL75" s="203">
        <v>0</v>
      </c>
      <c r="AM75" s="203">
        <v>0</v>
      </c>
      <c r="AN75" s="203">
        <v>0</v>
      </c>
      <c r="AO75" s="203">
        <v>57.46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1.94</v>
      </c>
      <c r="AD76" s="203">
        <v>0</v>
      </c>
      <c r="AE76" s="203">
        <v>0</v>
      </c>
      <c r="AF76" s="203">
        <v>0</v>
      </c>
      <c r="AG76" s="203">
        <v>37.54</v>
      </c>
      <c r="AH76" s="203">
        <v>0</v>
      </c>
      <c r="AI76" s="203">
        <v>61.56</v>
      </c>
      <c r="AJ76" s="203">
        <v>0</v>
      </c>
      <c r="AK76" s="203">
        <v>0.36</v>
      </c>
      <c r="AL76" s="203">
        <v>0</v>
      </c>
      <c r="AM76" s="203">
        <v>0</v>
      </c>
      <c r="AN76" s="203">
        <v>0</v>
      </c>
      <c r="AO76" s="203">
        <v>57.46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1.94</v>
      </c>
      <c r="AD77" s="203">
        <v>0</v>
      </c>
      <c r="AE77" s="203">
        <v>0</v>
      </c>
      <c r="AF77" s="203">
        <v>0</v>
      </c>
      <c r="AG77" s="203">
        <v>37.54</v>
      </c>
      <c r="AH77" s="203">
        <v>0</v>
      </c>
      <c r="AI77" s="203">
        <v>61.56</v>
      </c>
      <c r="AJ77" s="203">
        <v>0</v>
      </c>
      <c r="AK77" s="203">
        <v>0.35</v>
      </c>
      <c r="AL77" s="203">
        <v>0</v>
      </c>
      <c r="AM77" s="203">
        <v>0</v>
      </c>
      <c r="AN77" s="203">
        <v>0</v>
      </c>
      <c r="AO77" s="203">
        <v>57.46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1.94</v>
      </c>
      <c r="AD78" s="203">
        <v>0</v>
      </c>
      <c r="AE78" s="203">
        <v>0</v>
      </c>
      <c r="AF78" s="203">
        <v>0</v>
      </c>
      <c r="AG78" s="203">
        <v>37.54</v>
      </c>
      <c r="AH78" s="203">
        <v>0</v>
      </c>
      <c r="AI78" s="203">
        <v>61.56</v>
      </c>
      <c r="AJ78" s="203">
        <v>0</v>
      </c>
      <c r="AK78" s="203">
        <v>0.35</v>
      </c>
      <c r="AL78" s="203">
        <v>0</v>
      </c>
      <c r="AM78" s="203">
        <v>0</v>
      </c>
      <c r="AN78" s="203">
        <v>0</v>
      </c>
      <c r="AO78" s="203">
        <v>57.46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1.94</v>
      </c>
      <c r="AD79" s="203">
        <v>0</v>
      </c>
      <c r="AE79" s="203">
        <v>0</v>
      </c>
      <c r="AF79" s="203">
        <v>0</v>
      </c>
      <c r="AG79" s="203">
        <v>37.54</v>
      </c>
      <c r="AH79" s="203">
        <v>0</v>
      </c>
      <c r="AI79" s="203">
        <v>61.56</v>
      </c>
      <c r="AJ79" s="203">
        <v>0</v>
      </c>
      <c r="AK79" s="203">
        <v>0.35</v>
      </c>
      <c r="AL79" s="203">
        <v>0</v>
      </c>
      <c r="AM79" s="203">
        <v>0</v>
      </c>
      <c r="AN79" s="203">
        <v>0</v>
      </c>
      <c r="AO79" s="203">
        <v>57.46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1.94</v>
      </c>
      <c r="AD80" s="203">
        <v>0</v>
      </c>
      <c r="AE80" s="203">
        <v>0</v>
      </c>
      <c r="AF80" s="203">
        <v>0</v>
      </c>
      <c r="AG80" s="203">
        <v>37.54</v>
      </c>
      <c r="AH80" s="203">
        <v>0</v>
      </c>
      <c r="AI80" s="203">
        <v>61.56</v>
      </c>
      <c r="AJ80" s="203">
        <v>0</v>
      </c>
      <c r="AK80" s="203">
        <v>0.35</v>
      </c>
      <c r="AL80" s="203">
        <v>0</v>
      </c>
      <c r="AM80" s="203">
        <v>0</v>
      </c>
      <c r="AN80" s="203">
        <v>0</v>
      </c>
      <c r="AO80" s="203">
        <v>57.46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1.94</v>
      </c>
      <c r="AD81" s="203">
        <v>0</v>
      </c>
      <c r="AE81" s="203">
        <v>0</v>
      </c>
      <c r="AF81" s="203">
        <v>0</v>
      </c>
      <c r="AG81" s="203">
        <v>37.54</v>
      </c>
      <c r="AH81" s="203">
        <v>0</v>
      </c>
      <c r="AI81" s="203">
        <v>61.56</v>
      </c>
      <c r="AJ81" s="203">
        <v>0</v>
      </c>
      <c r="AK81" s="203">
        <v>0.35</v>
      </c>
      <c r="AL81" s="203">
        <v>0</v>
      </c>
      <c r="AM81" s="203">
        <v>0</v>
      </c>
      <c r="AN81" s="203">
        <v>0</v>
      </c>
      <c r="AO81" s="203">
        <v>57.46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1.88</v>
      </c>
      <c r="AD82" s="203">
        <v>0</v>
      </c>
      <c r="AE82" s="203">
        <v>0</v>
      </c>
      <c r="AF82" s="203">
        <v>0</v>
      </c>
      <c r="AG82" s="203">
        <v>37.54</v>
      </c>
      <c r="AH82" s="203">
        <v>0</v>
      </c>
      <c r="AI82" s="203">
        <v>61.56</v>
      </c>
      <c r="AJ82" s="203">
        <v>0</v>
      </c>
      <c r="AK82" s="203">
        <v>0.35</v>
      </c>
      <c r="AL82" s="203">
        <v>0</v>
      </c>
      <c r="AM82" s="203">
        <v>0</v>
      </c>
      <c r="AN82" s="203">
        <v>0</v>
      </c>
      <c r="AO82" s="203">
        <v>57.46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1.88</v>
      </c>
      <c r="AD83" s="203">
        <v>0</v>
      </c>
      <c r="AE83" s="203">
        <v>0</v>
      </c>
      <c r="AF83" s="203">
        <v>0</v>
      </c>
      <c r="AG83" s="203">
        <v>37.54</v>
      </c>
      <c r="AH83" s="203">
        <v>0</v>
      </c>
      <c r="AI83" s="203">
        <v>61.56</v>
      </c>
      <c r="AJ83" s="203">
        <v>0</v>
      </c>
      <c r="AK83" s="203">
        <v>0.35</v>
      </c>
      <c r="AL83" s="203">
        <v>0</v>
      </c>
      <c r="AM83" s="203">
        <v>0</v>
      </c>
      <c r="AN83" s="203">
        <v>0</v>
      </c>
      <c r="AO83" s="203">
        <v>57.46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1.88</v>
      </c>
      <c r="AD84" s="203">
        <v>0</v>
      </c>
      <c r="AE84" s="203">
        <v>0</v>
      </c>
      <c r="AF84" s="203">
        <v>0</v>
      </c>
      <c r="AG84" s="203">
        <v>37.54</v>
      </c>
      <c r="AH84" s="203">
        <v>0</v>
      </c>
      <c r="AI84" s="203">
        <v>61.56</v>
      </c>
      <c r="AJ84" s="203">
        <v>0</v>
      </c>
      <c r="AK84" s="203">
        <v>0.35</v>
      </c>
      <c r="AL84" s="203">
        <v>0</v>
      </c>
      <c r="AM84" s="203">
        <v>0</v>
      </c>
      <c r="AN84" s="203">
        <v>0</v>
      </c>
      <c r="AO84" s="203">
        <v>57.46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1.88</v>
      </c>
      <c r="AD85" s="203">
        <v>0</v>
      </c>
      <c r="AE85" s="203">
        <v>0</v>
      </c>
      <c r="AF85" s="203">
        <v>0</v>
      </c>
      <c r="AG85" s="203">
        <v>37.54</v>
      </c>
      <c r="AH85" s="203">
        <v>0</v>
      </c>
      <c r="AI85" s="203">
        <v>61.56</v>
      </c>
      <c r="AJ85" s="203">
        <v>0</v>
      </c>
      <c r="AK85" s="203">
        <v>0.35</v>
      </c>
      <c r="AL85" s="203">
        <v>0</v>
      </c>
      <c r="AM85" s="203">
        <v>0</v>
      </c>
      <c r="AN85" s="203">
        <v>0</v>
      </c>
      <c r="AO85" s="203">
        <v>57.46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1.88</v>
      </c>
      <c r="AD86" s="203">
        <v>0</v>
      </c>
      <c r="AE86" s="203">
        <v>0</v>
      </c>
      <c r="AF86" s="203">
        <v>0</v>
      </c>
      <c r="AG86" s="203">
        <v>37.54</v>
      </c>
      <c r="AH86" s="203">
        <v>0</v>
      </c>
      <c r="AI86" s="203">
        <v>61.56</v>
      </c>
      <c r="AJ86" s="203">
        <v>0</v>
      </c>
      <c r="AK86" s="203">
        <v>0.35</v>
      </c>
      <c r="AL86" s="203">
        <v>0</v>
      </c>
      <c r="AM86" s="203">
        <v>0</v>
      </c>
      <c r="AN86" s="203">
        <v>0</v>
      </c>
      <c r="AO86" s="203">
        <v>57.46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1.88</v>
      </c>
      <c r="AD87" s="203">
        <v>0</v>
      </c>
      <c r="AE87" s="203">
        <v>0</v>
      </c>
      <c r="AF87" s="203">
        <v>0</v>
      </c>
      <c r="AG87" s="203">
        <v>37.54</v>
      </c>
      <c r="AH87" s="203">
        <v>0</v>
      </c>
      <c r="AI87" s="203">
        <v>61.56</v>
      </c>
      <c r="AJ87" s="203">
        <v>0</v>
      </c>
      <c r="AK87" s="203">
        <v>0.35</v>
      </c>
      <c r="AL87" s="203">
        <v>0</v>
      </c>
      <c r="AM87" s="203">
        <v>0</v>
      </c>
      <c r="AN87" s="203">
        <v>0</v>
      </c>
      <c r="AO87" s="203">
        <v>57.46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1.88</v>
      </c>
      <c r="AD88" s="203">
        <v>0</v>
      </c>
      <c r="AE88" s="203">
        <v>0</v>
      </c>
      <c r="AF88" s="203">
        <v>0</v>
      </c>
      <c r="AG88" s="203">
        <v>37.54</v>
      </c>
      <c r="AH88" s="203">
        <v>0</v>
      </c>
      <c r="AI88" s="203">
        <v>61.56</v>
      </c>
      <c r="AJ88" s="203">
        <v>0</v>
      </c>
      <c r="AK88" s="203">
        <v>0.35</v>
      </c>
      <c r="AL88" s="203">
        <v>0</v>
      </c>
      <c r="AM88" s="203">
        <v>0</v>
      </c>
      <c r="AN88" s="203">
        <v>0</v>
      </c>
      <c r="AO88" s="203">
        <v>57.46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1.88</v>
      </c>
      <c r="AD89" s="203">
        <v>0</v>
      </c>
      <c r="AE89" s="203">
        <v>0</v>
      </c>
      <c r="AF89" s="203">
        <v>0</v>
      </c>
      <c r="AG89" s="203">
        <v>37.54</v>
      </c>
      <c r="AH89" s="203">
        <v>0</v>
      </c>
      <c r="AI89" s="203">
        <v>61.56</v>
      </c>
      <c r="AJ89" s="203">
        <v>0</v>
      </c>
      <c r="AK89" s="203">
        <v>0.35</v>
      </c>
      <c r="AL89" s="203">
        <v>0</v>
      </c>
      <c r="AM89" s="203">
        <v>0</v>
      </c>
      <c r="AN89" s="203">
        <v>0</v>
      </c>
      <c r="AO89" s="203">
        <v>57.46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1.88</v>
      </c>
      <c r="AD90" s="203">
        <v>0</v>
      </c>
      <c r="AE90" s="203">
        <v>0</v>
      </c>
      <c r="AF90" s="203">
        <v>0</v>
      </c>
      <c r="AG90" s="203">
        <v>37.54</v>
      </c>
      <c r="AH90" s="203">
        <v>0</v>
      </c>
      <c r="AI90" s="203">
        <v>61.56</v>
      </c>
      <c r="AJ90" s="203">
        <v>0</v>
      </c>
      <c r="AK90" s="203">
        <v>0.35</v>
      </c>
      <c r="AL90" s="203">
        <v>0</v>
      </c>
      <c r="AM90" s="203">
        <v>0</v>
      </c>
      <c r="AN90" s="203">
        <v>0</v>
      </c>
      <c r="AO90" s="203">
        <v>57.46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1.88</v>
      </c>
      <c r="AD91" s="203">
        <v>0</v>
      </c>
      <c r="AE91" s="203">
        <v>0</v>
      </c>
      <c r="AF91" s="203">
        <v>0</v>
      </c>
      <c r="AG91" s="203">
        <v>37.54</v>
      </c>
      <c r="AH91" s="203">
        <v>0</v>
      </c>
      <c r="AI91" s="203">
        <v>61.56</v>
      </c>
      <c r="AJ91" s="203">
        <v>0</v>
      </c>
      <c r="AK91" s="203">
        <v>0.35</v>
      </c>
      <c r="AL91" s="203">
        <v>0</v>
      </c>
      <c r="AM91" s="203">
        <v>0</v>
      </c>
      <c r="AN91" s="203">
        <v>0</v>
      </c>
      <c r="AO91" s="203">
        <v>57.46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1.88</v>
      </c>
      <c r="AD92" s="203">
        <v>0</v>
      </c>
      <c r="AE92" s="203">
        <v>0</v>
      </c>
      <c r="AF92" s="203">
        <v>0</v>
      </c>
      <c r="AG92" s="203">
        <v>37.54</v>
      </c>
      <c r="AH92" s="203">
        <v>0</v>
      </c>
      <c r="AI92" s="203">
        <v>61.56</v>
      </c>
      <c r="AJ92" s="203">
        <v>0</v>
      </c>
      <c r="AK92" s="203">
        <v>0.35</v>
      </c>
      <c r="AL92" s="203">
        <v>0</v>
      </c>
      <c r="AM92" s="203">
        <v>0</v>
      </c>
      <c r="AN92" s="203">
        <v>0</v>
      </c>
      <c r="AO92" s="203">
        <v>57.46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1.88</v>
      </c>
      <c r="AD93" s="203">
        <v>0</v>
      </c>
      <c r="AE93" s="203">
        <v>0</v>
      </c>
      <c r="AF93" s="203">
        <v>0</v>
      </c>
      <c r="AG93" s="203">
        <v>37.54</v>
      </c>
      <c r="AH93" s="203">
        <v>0</v>
      </c>
      <c r="AI93" s="203">
        <v>61.56</v>
      </c>
      <c r="AJ93" s="203">
        <v>0</v>
      </c>
      <c r="AK93" s="203">
        <v>0.35</v>
      </c>
      <c r="AL93" s="203">
        <v>0</v>
      </c>
      <c r="AM93" s="203">
        <v>0</v>
      </c>
      <c r="AN93" s="203">
        <v>0</v>
      </c>
      <c r="AO93" s="203">
        <v>57.46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1.88</v>
      </c>
      <c r="AD94" s="203">
        <v>0</v>
      </c>
      <c r="AE94" s="203">
        <v>0</v>
      </c>
      <c r="AF94" s="203">
        <v>0</v>
      </c>
      <c r="AG94" s="203">
        <v>37.54</v>
      </c>
      <c r="AH94" s="203">
        <v>0</v>
      </c>
      <c r="AI94" s="203">
        <v>61.56</v>
      </c>
      <c r="AJ94" s="203">
        <v>0</v>
      </c>
      <c r="AK94" s="203">
        <v>0.35</v>
      </c>
      <c r="AL94" s="203">
        <v>0</v>
      </c>
      <c r="AM94" s="203">
        <v>0</v>
      </c>
      <c r="AN94" s="203">
        <v>0</v>
      </c>
      <c r="AO94" s="203">
        <v>57.46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1.88</v>
      </c>
      <c r="AD95" s="203">
        <v>0</v>
      </c>
      <c r="AE95" s="203">
        <v>0</v>
      </c>
      <c r="AF95" s="203">
        <v>0</v>
      </c>
      <c r="AG95" s="203">
        <v>37.54</v>
      </c>
      <c r="AH95" s="203">
        <v>0</v>
      </c>
      <c r="AI95" s="203">
        <v>61.56</v>
      </c>
      <c r="AJ95" s="203">
        <v>0</v>
      </c>
      <c r="AK95" s="203">
        <v>0.35</v>
      </c>
      <c r="AL95" s="203">
        <v>0</v>
      </c>
      <c r="AM95" s="203">
        <v>0</v>
      </c>
      <c r="AN95" s="203">
        <v>0</v>
      </c>
      <c r="AO95" s="203">
        <v>57.46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1.88</v>
      </c>
      <c r="AD96" s="203">
        <v>0</v>
      </c>
      <c r="AE96" s="203">
        <v>0</v>
      </c>
      <c r="AF96" s="203">
        <v>0</v>
      </c>
      <c r="AG96" s="203">
        <v>37.54</v>
      </c>
      <c r="AH96" s="203">
        <v>0</v>
      </c>
      <c r="AI96" s="203">
        <v>61.56</v>
      </c>
      <c r="AJ96" s="203">
        <v>0</v>
      </c>
      <c r="AK96" s="203">
        <v>0.35</v>
      </c>
      <c r="AL96" s="203">
        <v>0</v>
      </c>
      <c r="AM96" s="203">
        <v>0</v>
      </c>
      <c r="AN96" s="203">
        <v>0</v>
      </c>
      <c r="AO96" s="203">
        <v>57.46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1.88</v>
      </c>
      <c r="AD97" s="203">
        <v>0</v>
      </c>
      <c r="AE97" s="203">
        <v>0</v>
      </c>
      <c r="AF97" s="203">
        <v>0</v>
      </c>
      <c r="AG97" s="203">
        <v>37.54</v>
      </c>
      <c r="AH97" s="203">
        <v>0</v>
      </c>
      <c r="AI97" s="203">
        <v>61.56</v>
      </c>
      <c r="AJ97" s="203">
        <v>0</v>
      </c>
      <c r="AK97" s="203">
        <v>0.35</v>
      </c>
      <c r="AL97" s="203">
        <v>0</v>
      </c>
      <c r="AM97" s="203">
        <v>0</v>
      </c>
      <c r="AN97" s="203">
        <v>0</v>
      </c>
      <c r="AO97" s="203">
        <v>57.46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1.88</v>
      </c>
      <c r="AD98" s="203">
        <v>0</v>
      </c>
      <c r="AE98" s="203">
        <v>0</v>
      </c>
      <c r="AF98" s="203">
        <v>0</v>
      </c>
      <c r="AG98" s="203">
        <v>37.54</v>
      </c>
      <c r="AH98" s="203">
        <v>0</v>
      </c>
      <c r="AI98" s="203">
        <v>61.56</v>
      </c>
      <c r="AJ98" s="203">
        <v>0</v>
      </c>
      <c r="AK98" s="203">
        <v>0.35</v>
      </c>
      <c r="AL98" s="203">
        <v>0</v>
      </c>
      <c r="AM98" s="203">
        <v>0</v>
      </c>
      <c r="AN98" s="203">
        <v>0</v>
      </c>
      <c r="AO98" s="203">
        <v>57.46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4.5944999999999965E-2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0.22235999999999992</v>
      </c>
      <c r="AH99">
        <f t="shared" si="0"/>
        <v>2.5524999999999999E-2</v>
      </c>
      <c r="AI99">
        <f t="shared" si="0"/>
        <v>1.3342675000000006</v>
      </c>
      <c r="AJ99">
        <f t="shared" si="0"/>
        <v>0</v>
      </c>
      <c r="AK99">
        <f t="shared" si="0"/>
        <v>6.6370000000000096E-2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1.0273500000000007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13.11</v>
      </c>
      <c r="E3" s="203">
        <v>0</v>
      </c>
      <c r="F3" s="203">
        <v>0</v>
      </c>
      <c r="G3" s="203">
        <v>21.16</v>
      </c>
      <c r="H3" s="203">
        <v>0</v>
      </c>
      <c r="I3" s="203">
        <v>6.73</v>
      </c>
      <c r="J3" s="203">
        <v>20.51</v>
      </c>
      <c r="K3" s="203">
        <v>0</v>
      </c>
      <c r="L3" s="203">
        <v>11.36</v>
      </c>
      <c r="M3" s="203">
        <v>0.42</v>
      </c>
      <c r="N3" s="203">
        <v>1.0900000000000001</v>
      </c>
      <c r="O3" s="203">
        <v>0</v>
      </c>
      <c r="P3" s="203">
        <v>1.27</v>
      </c>
      <c r="Q3" s="203">
        <v>0.19</v>
      </c>
      <c r="R3" s="203">
        <v>0.39</v>
      </c>
      <c r="S3" s="203">
        <v>0</v>
      </c>
      <c r="T3" s="203">
        <v>0</v>
      </c>
      <c r="U3" s="203">
        <v>2.35</v>
      </c>
      <c r="V3" s="203">
        <v>0.19</v>
      </c>
      <c r="W3" s="203">
        <v>0.41</v>
      </c>
      <c r="X3" s="203">
        <v>1.36</v>
      </c>
      <c r="Y3" s="203">
        <v>0</v>
      </c>
      <c r="Z3" s="203">
        <v>2.33</v>
      </c>
      <c r="AA3" s="203">
        <v>0.64</v>
      </c>
      <c r="AB3" s="203">
        <v>0</v>
      </c>
      <c r="AC3" s="203">
        <v>13.3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34.299999999999997</v>
      </c>
      <c r="AJ3" s="203">
        <v>0</v>
      </c>
      <c r="AK3" s="203">
        <v>11.08</v>
      </c>
      <c r="AL3" s="203">
        <v>0</v>
      </c>
      <c r="AM3" s="203">
        <v>0</v>
      </c>
      <c r="AN3" s="203">
        <v>0</v>
      </c>
      <c r="AO3" s="203">
        <v>87.01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13.11</v>
      </c>
      <c r="E4" s="203">
        <v>0</v>
      </c>
      <c r="F4" s="203">
        <v>0</v>
      </c>
      <c r="G4" s="203">
        <v>21.16</v>
      </c>
      <c r="H4" s="203">
        <v>0</v>
      </c>
      <c r="I4" s="203">
        <v>6.73</v>
      </c>
      <c r="J4" s="203">
        <v>20.51</v>
      </c>
      <c r="K4" s="203">
        <v>0</v>
      </c>
      <c r="L4" s="203">
        <v>11.36</v>
      </c>
      <c r="M4" s="203">
        <v>0.42</v>
      </c>
      <c r="N4" s="203">
        <v>1.0900000000000001</v>
      </c>
      <c r="O4" s="203">
        <v>0</v>
      </c>
      <c r="P4" s="203">
        <v>1.27</v>
      </c>
      <c r="Q4" s="203">
        <v>0.19</v>
      </c>
      <c r="R4" s="203">
        <v>0.39</v>
      </c>
      <c r="S4" s="203">
        <v>0</v>
      </c>
      <c r="T4" s="203">
        <v>0</v>
      </c>
      <c r="U4" s="203">
        <v>1.88</v>
      </c>
      <c r="V4" s="203">
        <v>0.19</v>
      </c>
      <c r="W4" s="203">
        <v>0.41</v>
      </c>
      <c r="X4" s="203">
        <v>1.36</v>
      </c>
      <c r="Y4" s="203">
        <v>0</v>
      </c>
      <c r="Z4" s="203">
        <v>2.33</v>
      </c>
      <c r="AA4" s="203">
        <v>0.64</v>
      </c>
      <c r="AB4" s="203">
        <v>0</v>
      </c>
      <c r="AC4" s="203">
        <v>13.3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34.299999999999997</v>
      </c>
      <c r="AJ4" s="203">
        <v>0</v>
      </c>
      <c r="AK4" s="203">
        <v>11.08</v>
      </c>
      <c r="AL4" s="203">
        <v>0</v>
      </c>
      <c r="AM4" s="203">
        <v>0</v>
      </c>
      <c r="AN4" s="203">
        <v>0</v>
      </c>
      <c r="AO4" s="203">
        <v>87.01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13.11</v>
      </c>
      <c r="E5" s="203">
        <v>0</v>
      </c>
      <c r="F5" s="203">
        <v>0</v>
      </c>
      <c r="G5" s="203">
        <v>21.16</v>
      </c>
      <c r="H5" s="203">
        <v>0</v>
      </c>
      <c r="I5" s="203">
        <v>6.73</v>
      </c>
      <c r="J5" s="203">
        <v>20.51</v>
      </c>
      <c r="K5" s="203">
        <v>0.14000000000000001</v>
      </c>
      <c r="L5" s="203">
        <v>11.36</v>
      </c>
      <c r="M5" s="203">
        <v>0.42</v>
      </c>
      <c r="N5" s="203">
        <v>1.0900000000000001</v>
      </c>
      <c r="O5" s="203">
        <v>0</v>
      </c>
      <c r="P5" s="203">
        <v>1.27</v>
      </c>
      <c r="Q5" s="203">
        <v>0.19</v>
      </c>
      <c r="R5" s="203">
        <v>0.39</v>
      </c>
      <c r="S5" s="203">
        <v>0</v>
      </c>
      <c r="T5" s="203">
        <v>0</v>
      </c>
      <c r="U5" s="203">
        <v>1.88</v>
      </c>
      <c r="V5" s="203">
        <v>0.13</v>
      </c>
      <c r="W5" s="203">
        <v>0.41</v>
      </c>
      <c r="X5" s="203">
        <v>1.36</v>
      </c>
      <c r="Y5" s="203">
        <v>0</v>
      </c>
      <c r="Z5" s="203">
        <v>2.33</v>
      </c>
      <c r="AA5" s="203">
        <v>0.64</v>
      </c>
      <c r="AB5" s="203">
        <v>0</v>
      </c>
      <c r="AC5" s="203">
        <v>13.3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34.299999999999997</v>
      </c>
      <c r="AJ5" s="203">
        <v>0</v>
      </c>
      <c r="AK5" s="203">
        <v>11.08</v>
      </c>
      <c r="AL5" s="203">
        <v>0</v>
      </c>
      <c r="AM5" s="203">
        <v>0</v>
      </c>
      <c r="AN5" s="203">
        <v>0</v>
      </c>
      <c r="AO5" s="203">
        <v>87.01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13.11</v>
      </c>
      <c r="E6" s="203">
        <v>0</v>
      </c>
      <c r="F6" s="203">
        <v>0</v>
      </c>
      <c r="G6" s="203">
        <v>21.16</v>
      </c>
      <c r="H6" s="203">
        <v>0</v>
      </c>
      <c r="I6" s="203">
        <v>6.73</v>
      </c>
      <c r="J6" s="203">
        <v>20.51</v>
      </c>
      <c r="K6" s="203">
        <v>0.14000000000000001</v>
      </c>
      <c r="L6" s="203">
        <v>11.36</v>
      </c>
      <c r="M6" s="203">
        <v>0.42</v>
      </c>
      <c r="N6" s="203">
        <v>1.0900000000000001</v>
      </c>
      <c r="O6" s="203">
        <v>0</v>
      </c>
      <c r="P6" s="203">
        <v>1.27</v>
      </c>
      <c r="Q6" s="203">
        <v>0.19</v>
      </c>
      <c r="R6" s="203">
        <v>0.39</v>
      </c>
      <c r="S6" s="203">
        <v>0</v>
      </c>
      <c r="T6" s="203">
        <v>0</v>
      </c>
      <c r="U6" s="203">
        <v>1.88</v>
      </c>
      <c r="V6" s="203">
        <v>0.13</v>
      </c>
      <c r="W6" s="203">
        <v>0.41</v>
      </c>
      <c r="X6" s="203">
        <v>1.36</v>
      </c>
      <c r="Y6" s="203">
        <v>0</v>
      </c>
      <c r="Z6" s="203">
        <v>2.33</v>
      </c>
      <c r="AA6" s="203">
        <v>0.64</v>
      </c>
      <c r="AB6" s="203">
        <v>0</v>
      </c>
      <c r="AC6" s="203">
        <v>13.3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34.299999999999997</v>
      </c>
      <c r="AJ6" s="203">
        <v>0</v>
      </c>
      <c r="AK6" s="203">
        <v>11.08</v>
      </c>
      <c r="AL6" s="203">
        <v>0</v>
      </c>
      <c r="AM6" s="203">
        <v>0</v>
      </c>
      <c r="AN6" s="203">
        <v>0</v>
      </c>
      <c r="AO6" s="203">
        <v>87.01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13.11</v>
      </c>
      <c r="E7" s="203">
        <v>0</v>
      </c>
      <c r="F7" s="203">
        <v>0</v>
      </c>
      <c r="G7" s="203">
        <v>21.16</v>
      </c>
      <c r="H7" s="203">
        <v>0</v>
      </c>
      <c r="I7" s="203">
        <v>6.73</v>
      </c>
      <c r="J7" s="203">
        <v>20.51</v>
      </c>
      <c r="K7" s="203">
        <v>0.14000000000000001</v>
      </c>
      <c r="L7" s="203">
        <v>11.36</v>
      </c>
      <c r="M7" s="203">
        <v>0.42</v>
      </c>
      <c r="N7" s="203">
        <v>1.0900000000000001</v>
      </c>
      <c r="O7" s="203">
        <v>0</v>
      </c>
      <c r="P7" s="203">
        <v>1.27</v>
      </c>
      <c r="Q7" s="203">
        <v>0.19</v>
      </c>
      <c r="R7" s="203">
        <v>0.39</v>
      </c>
      <c r="S7" s="203">
        <v>0</v>
      </c>
      <c r="T7" s="203">
        <v>0</v>
      </c>
      <c r="U7" s="203">
        <v>1.88</v>
      </c>
      <c r="V7" s="203">
        <v>0.13</v>
      </c>
      <c r="W7" s="203">
        <v>0.41</v>
      </c>
      <c r="X7" s="203">
        <v>1.36</v>
      </c>
      <c r="Y7" s="203">
        <v>0</v>
      </c>
      <c r="Z7" s="203">
        <v>2.33</v>
      </c>
      <c r="AA7" s="203">
        <v>0.64</v>
      </c>
      <c r="AB7" s="203">
        <v>0</v>
      </c>
      <c r="AC7" s="203">
        <v>13.3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34.299999999999997</v>
      </c>
      <c r="AJ7" s="203">
        <v>0</v>
      </c>
      <c r="AK7" s="203">
        <v>11.08</v>
      </c>
      <c r="AL7" s="203">
        <v>0</v>
      </c>
      <c r="AM7" s="203">
        <v>0</v>
      </c>
      <c r="AN7" s="203">
        <v>0</v>
      </c>
      <c r="AO7" s="203">
        <v>87.01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13.11</v>
      </c>
      <c r="E8" s="203">
        <v>0</v>
      </c>
      <c r="F8" s="203">
        <v>0</v>
      </c>
      <c r="G8" s="203">
        <v>21.16</v>
      </c>
      <c r="H8" s="203">
        <v>0</v>
      </c>
      <c r="I8" s="203">
        <v>6.73</v>
      </c>
      <c r="J8" s="203">
        <v>20.51</v>
      </c>
      <c r="K8" s="203">
        <v>0.14000000000000001</v>
      </c>
      <c r="L8" s="203">
        <v>11.36</v>
      </c>
      <c r="M8" s="203">
        <v>0.42</v>
      </c>
      <c r="N8" s="203">
        <v>1.0900000000000001</v>
      </c>
      <c r="O8" s="203">
        <v>0</v>
      </c>
      <c r="P8" s="203">
        <v>1.27</v>
      </c>
      <c r="Q8" s="203">
        <v>0.19</v>
      </c>
      <c r="R8" s="203">
        <v>0.39</v>
      </c>
      <c r="S8" s="203">
        <v>0</v>
      </c>
      <c r="T8" s="203">
        <v>0</v>
      </c>
      <c r="U8" s="203">
        <v>1.88</v>
      </c>
      <c r="V8" s="203">
        <v>0.13</v>
      </c>
      <c r="W8" s="203">
        <v>0.41</v>
      </c>
      <c r="X8" s="203">
        <v>1.36</v>
      </c>
      <c r="Y8" s="203">
        <v>0</v>
      </c>
      <c r="Z8" s="203">
        <v>2.33</v>
      </c>
      <c r="AA8" s="203">
        <v>0.64</v>
      </c>
      <c r="AB8" s="203">
        <v>0</v>
      </c>
      <c r="AC8" s="203">
        <v>13.3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34.299999999999997</v>
      </c>
      <c r="AJ8" s="203">
        <v>0</v>
      </c>
      <c r="AK8" s="203">
        <v>11.08</v>
      </c>
      <c r="AL8" s="203">
        <v>0</v>
      </c>
      <c r="AM8" s="203">
        <v>0</v>
      </c>
      <c r="AN8" s="203">
        <v>0</v>
      </c>
      <c r="AO8" s="203">
        <v>87.01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13.11</v>
      </c>
      <c r="E9" s="203">
        <v>0</v>
      </c>
      <c r="F9" s="203">
        <v>0</v>
      </c>
      <c r="G9" s="203">
        <v>21.16</v>
      </c>
      <c r="H9" s="203">
        <v>0</v>
      </c>
      <c r="I9" s="203">
        <v>6.73</v>
      </c>
      <c r="J9" s="203">
        <v>20.51</v>
      </c>
      <c r="K9" s="203">
        <v>0.14000000000000001</v>
      </c>
      <c r="L9" s="203">
        <v>11.36</v>
      </c>
      <c r="M9" s="203">
        <v>0.42</v>
      </c>
      <c r="N9" s="203">
        <v>1.0900000000000001</v>
      </c>
      <c r="O9" s="203">
        <v>0</v>
      </c>
      <c r="P9" s="203">
        <v>1.27</v>
      </c>
      <c r="Q9" s="203">
        <v>0.19</v>
      </c>
      <c r="R9" s="203">
        <v>0.39</v>
      </c>
      <c r="S9" s="203">
        <v>0</v>
      </c>
      <c r="T9" s="203">
        <v>0</v>
      </c>
      <c r="U9" s="203">
        <v>1.88</v>
      </c>
      <c r="V9" s="203">
        <v>0.13</v>
      </c>
      <c r="W9" s="203">
        <v>0.41</v>
      </c>
      <c r="X9" s="203">
        <v>1.36</v>
      </c>
      <c r="Y9" s="203">
        <v>0</v>
      </c>
      <c r="Z9" s="203">
        <v>1.74</v>
      </c>
      <c r="AA9" s="203">
        <v>0.64</v>
      </c>
      <c r="AB9" s="203">
        <v>0</v>
      </c>
      <c r="AC9" s="203">
        <v>13.3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34.299999999999997</v>
      </c>
      <c r="AJ9" s="203">
        <v>0</v>
      </c>
      <c r="AK9" s="203">
        <v>11.08</v>
      </c>
      <c r="AL9" s="203">
        <v>0</v>
      </c>
      <c r="AM9" s="203">
        <v>0</v>
      </c>
      <c r="AN9" s="203">
        <v>0</v>
      </c>
      <c r="AO9" s="203">
        <v>87.01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13.11</v>
      </c>
      <c r="E10" s="203">
        <v>0</v>
      </c>
      <c r="F10" s="203">
        <v>0</v>
      </c>
      <c r="G10" s="203">
        <v>21.16</v>
      </c>
      <c r="H10" s="203">
        <v>0</v>
      </c>
      <c r="I10" s="203">
        <v>6.73</v>
      </c>
      <c r="J10" s="203">
        <v>20.51</v>
      </c>
      <c r="K10" s="203">
        <v>0.14000000000000001</v>
      </c>
      <c r="L10" s="203">
        <v>11.36</v>
      </c>
      <c r="M10" s="203">
        <v>0.42</v>
      </c>
      <c r="N10" s="203">
        <v>1.0900000000000001</v>
      </c>
      <c r="O10" s="203">
        <v>0</v>
      </c>
      <c r="P10" s="203">
        <v>1.27</v>
      </c>
      <c r="Q10" s="203">
        <v>0.19</v>
      </c>
      <c r="R10" s="203">
        <v>0.39</v>
      </c>
      <c r="S10" s="203">
        <v>0</v>
      </c>
      <c r="T10" s="203">
        <v>0</v>
      </c>
      <c r="U10" s="203">
        <v>1.88</v>
      </c>
      <c r="V10" s="203">
        <v>0.13</v>
      </c>
      <c r="W10" s="203">
        <v>0.41</v>
      </c>
      <c r="X10" s="203">
        <v>1.36</v>
      </c>
      <c r="Y10" s="203">
        <v>0</v>
      </c>
      <c r="Z10" s="203">
        <v>1.74</v>
      </c>
      <c r="AA10" s="203">
        <v>0.64</v>
      </c>
      <c r="AB10" s="203">
        <v>0</v>
      </c>
      <c r="AC10" s="203">
        <v>13.3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34.299999999999997</v>
      </c>
      <c r="AJ10" s="203">
        <v>0</v>
      </c>
      <c r="AK10" s="203">
        <v>11.08</v>
      </c>
      <c r="AL10" s="203">
        <v>0</v>
      </c>
      <c r="AM10" s="203">
        <v>0</v>
      </c>
      <c r="AN10" s="203">
        <v>0</v>
      </c>
      <c r="AO10" s="203">
        <v>87.01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13.11</v>
      </c>
      <c r="E11" s="203">
        <v>0</v>
      </c>
      <c r="F11" s="203">
        <v>0</v>
      </c>
      <c r="G11" s="203">
        <v>21.16</v>
      </c>
      <c r="H11" s="203">
        <v>0</v>
      </c>
      <c r="I11" s="203">
        <v>6.73</v>
      </c>
      <c r="J11" s="203">
        <v>20.51</v>
      </c>
      <c r="K11" s="203">
        <v>0.14000000000000001</v>
      </c>
      <c r="L11" s="203">
        <v>11.36</v>
      </c>
      <c r="M11" s="203">
        <v>0.42</v>
      </c>
      <c r="N11" s="203">
        <v>1.0900000000000001</v>
      </c>
      <c r="O11" s="203">
        <v>0</v>
      </c>
      <c r="P11" s="203">
        <v>1.27</v>
      </c>
      <c r="Q11" s="203">
        <v>0.19</v>
      </c>
      <c r="R11" s="203">
        <v>0.39</v>
      </c>
      <c r="S11" s="203">
        <v>0</v>
      </c>
      <c r="T11" s="203">
        <v>0</v>
      </c>
      <c r="U11" s="203">
        <v>1.88</v>
      </c>
      <c r="V11" s="203">
        <v>0.13</v>
      </c>
      <c r="W11" s="203">
        <v>0.41</v>
      </c>
      <c r="X11" s="203">
        <v>1.36</v>
      </c>
      <c r="Y11" s="203">
        <v>0</v>
      </c>
      <c r="Z11" s="203">
        <v>2.33</v>
      </c>
      <c r="AA11" s="203">
        <v>0</v>
      </c>
      <c r="AB11" s="203">
        <v>0</v>
      </c>
      <c r="AC11" s="203">
        <v>13.3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34.299999999999997</v>
      </c>
      <c r="AJ11" s="203">
        <v>0</v>
      </c>
      <c r="AK11" s="203">
        <v>11.08</v>
      </c>
      <c r="AL11" s="203">
        <v>0</v>
      </c>
      <c r="AM11" s="203">
        <v>0</v>
      </c>
      <c r="AN11" s="203">
        <v>0</v>
      </c>
      <c r="AO11" s="203">
        <v>87.01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13.11</v>
      </c>
      <c r="E12" s="203">
        <v>0</v>
      </c>
      <c r="F12" s="203">
        <v>0</v>
      </c>
      <c r="G12" s="203">
        <v>21.16</v>
      </c>
      <c r="H12" s="203">
        <v>0</v>
      </c>
      <c r="I12" s="203">
        <v>6.73</v>
      </c>
      <c r="J12" s="203">
        <v>20.51</v>
      </c>
      <c r="K12" s="203">
        <v>0.14000000000000001</v>
      </c>
      <c r="L12" s="203">
        <v>11.36</v>
      </c>
      <c r="M12" s="203">
        <v>0.42</v>
      </c>
      <c r="N12" s="203">
        <v>1.0900000000000001</v>
      </c>
      <c r="O12" s="203">
        <v>0</v>
      </c>
      <c r="P12" s="203">
        <v>1.27</v>
      </c>
      <c r="Q12" s="203">
        <v>0.19</v>
      </c>
      <c r="R12" s="203">
        <v>0.39</v>
      </c>
      <c r="S12" s="203">
        <v>0</v>
      </c>
      <c r="T12" s="203">
        <v>0</v>
      </c>
      <c r="U12" s="203">
        <v>1.88</v>
      </c>
      <c r="V12" s="203">
        <v>0</v>
      </c>
      <c r="W12" s="203">
        <v>0.41</v>
      </c>
      <c r="X12" s="203">
        <v>1.36</v>
      </c>
      <c r="Y12" s="203">
        <v>0</v>
      </c>
      <c r="Z12" s="203">
        <v>2.33</v>
      </c>
      <c r="AA12" s="203">
        <v>0</v>
      </c>
      <c r="AB12" s="203">
        <v>0</v>
      </c>
      <c r="AC12" s="203">
        <v>13.3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34.299999999999997</v>
      </c>
      <c r="AJ12" s="203">
        <v>0</v>
      </c>
      <c r="AK12" s="203">
        <v>11.08</v>
      </c>
      <c r="AL12" s="203">
        <v>0</v>
      </c>
      <c r="AM12" s="203">
        <v>0</v>
      </c>
      <c r="AN12" s="203">
        <v>0</v>
      </c>
      <c r="AO12" s="203">
        <v>87.01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13.11</v>
      </c>
      <c r="E13" s="203">
        <v>0</v>
      </c>
      <c r="F13" s="203">
        <v>0</v>
      </c>
      <c r="G13" s="203">
        <v>21.16</v>
      </c>
      <c r="H13" s="203">
        <v>0</v>
      </c>
      <c r="I13" s="203">
        <v>6.73</v>
      </c>
      <c r="J13" s="203">
        <v>20.51</v>
      </c>
      <c r="K13" s="203">
        <v>2.19</v>
      </c>
      <c r="L13" s="203">
        <v>98.88</v>
      </c>
      <c r="M13" s="203">
        <v>0.42</v>
      </c>
      <c r="N13" s="203">
        <v>1.0900000000000001</v>
      </c>
      <c r="O13" s="203">
        <v>0</v>
      </c>
      <c r="P13" s="203">
        <v>1.27</v>
      </c>
      <c r="Q13" s="203">
        <v>0.19</v>
      </c>
      <c r="R13" s="203">
        <v>0.39</v>
      </c>
      <c r="S13" s="203">
        <v>0</v>
      </c>
      <c r="T13" s="203">
        <v>0</v>
      </c>
      <c r="U13" s="203">
        <v>1.88</v>
      </c>
      <c r="V13" s="203">
        <v>0</v>
      </c>
      <c r="W13" s="203">
        <v>0.41</v>
      </c>
      <c r="X13" s="203">
        <v>1.36</v>
      </c>
      <c r="Y13" s="203">
        <v>0</v>
      </c>
      <c r="Z13" s="203">
        <v>29.45</v>
      </c>
      <c r="AA13" s="203">
        <v>0</v>
      </c>
      <c r="AB13" s="203">
        <v>0</v>
      </c>
      <c r="AC13" s="203">
        <v>13.3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34.299999999999997</v>
      </c>
      <c r="AJ13" s="203">
        <v>0</v>
      </c>
      <c r="AK13" s="203">
        <v>11.08</v>
      </c>
      <c r="AL13" s="203">
        <v>0</v>
      </c>
      <c r="AM13" s="203">
        <v>0</v>
      </c>
      <c r="AN13" s="203">
        <v>0</v>
      </c>
      <c r="AO13" s="203">
        <v>87.01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13.11</v>
      </c>
      <c r="E14" s="203">
        <v>0</v>
      </c>
      <c r="F14" s="203">
        <v>0</v>
      </c>
      <c r="G14" s="203">
        <v>21.16</v>
      </c>
      <c r="H14" s="203">
        <v>0</v>
      </c>
      <c r="I14" s="203">
        <v>6.73</v>
      </c>
      <c r="J14" s="203">
        <v>20.51</v>
      </c>
      <c r="K14" s="203">
        <v>2.19</v>
      </c>
      <c r="L14" s="203">
        <v>137.68</v>
      </c>
      <c r="M14" s="203">
        <v>0.42</v>
      </c>
      <c r="N14" s="203">
        <v>1.0900000000000001</v>
      </c>
      <c r="O14" s="203">
        <v>0</v>
      </c>
      <c r="P14" s="203">
        <v>1.27</v>
      </c>
      <c r="Q14" s="203">
        <v>0.19</v>
      </c>
      <c r="R14" s="203">
        <v>0.39</v>
      </c>
      <c r="S14" s="203">
        <v>0</v>
      </c>
      <c r="T14" s="203">
        <v>0</v>
      </c>
      <c r="U14" s="203">
        <v>1.88</v>
      </c>
      <c r="V14" s="203">
        <v>0</v>
      </c>
      <c r="W14" s="203">
        <v>0.41</v>
      </c>
      <c r="X14" s="203">
        <v>1.36</v>
      </c>
      <c r="Y14" s="203">
        <v>0</v>
      </c>
      <c r="Z14" s="203">
        <v>2.33</v>
      </c>
      <c r="AA14" s="203">
        <v>0</v>
      </c>
      <c r="AB14" s="203">
        <v>0</v>
      </c>
      <c r="AC14" s="203">
        <v>12.99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34.11</v>
      </c>
      <c r="AJ14" s="203">
        <v>0</v>
      </c>
      <c r="AK14" s="203">
        <v>11.08</v>
      </c>
      <c r="AL14" s="203">
        <v>0</v>
      </c>
      <c r="AM14" s="203">
        <v>0</v>
      </c>
      <c r="AN14" s="203">
        <v>0</v>
      </c>
      <c r="AO14" s="203">
        <v>87.01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13.11</v>
      </c>
      <c r="E15" s="203">
        <v>0</v>
      </c>
      <c r="F15" s="203">
        <v>0</v>
      </c>
      <c r="G15" s="203">
        <v>21.16</v>
      </c>
      <c r="H15" s="203">
        <v>0</v>
      </c>
      <c r="I15" s="203">
        <v>6.73</v>
      </c>
      <c r="J15" s="203">
        <v>20.51</v>
      </c>
      <c r="K15" s="203">
        <v>2.19</v>
      </c>
      <c r="L15" s="203">
        <v>166.78</v>
      </c>
      <c r="M15" s="203">
        <v>0.42</v>
      </c>
      <c r="N15" s="203">
        <v>1.0900000000000001</v>
      </c>
      <c r="O15" s="203">
        <v>0</v>
      </c>
      <c r="P15" s="203">
        <v>1.27</v>
      </c>
      <c r="Q15" s="203">
        <v>0.19</v>
      </c>
      <c r="R15" s="203">
        <v>0.39</v>
      </c>
      <c r="S15" s="203">
        <v>0</v>
      </c>
      <c r="T15" s="203">
        <v>0</v>
      </c>
      <c r="U15" s="203">
        <v>1.88</v>
      </c>
      <c r="V15" s="203">
        <v>0</v>
      </c>
      <c r="W15" s="203">
        <v>0.41</v>
      </c>
      <c r="X15" s="203">
        <v>1.36</v>
      </c>
      <c r="Y15" s="203">
        <v>0</v>
      </c>
      <c r="Z15" s="203">
        <v>2.33</v>
      </c>
      <c r="AA15" s="203">
        <v>0</v>
      </c>
      <c r="AB15" s="203">
        <v>0</v>
      </c>
      <c r="AC15" s="203">
        <v>12.99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34.11</v>
      </c>
      <c r="AJ15" s="203">
        <v>0</v>
      </c>
      <c r="AK15" s="203">
        <v>11.08</v>
      </c>
      <c r="AL15" s="203">
        <v>0</v>
      </c>
      <c r="AM15" s="203">
        <v>0</v>
      </c>
      <c r="AN15" s="203">
        <v>0</v>
      </c>
      <c r="AO15" s="203">
        <v>87.01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13.11</v>
      </c>
      <c r="E16" s="203">
        <v>0</v>
      </c>
      <c r="F16" s="203">
        <v>0</v>
      </c>
      <c r="G16" s="203">
        <v>21.16</v>
      </c>
      <c r="H16" s="203">
        <v>0</v>
      </c>
      <c r="I16" s="203">
        <v>6.73</v>
      </c>
      <c r="J16" s="203">
        <v>20.51</v>
      </c>
      <c r="K16" s="203">
        <v>2.19</v>
      </c>
      <c r="L16" s="203">
        <v>176.49</v>
      </c>
      <c r="M16" s="203">
        <v>0.42</v>
      </c>
      <c r="N16" s="203">
        <v>1.0900000000000001</v>
      </c>
      <c r="O16" s="203">
        <v>0</v>
      </c>
      <c r="P16" s="203">
        <v>1.27</v>
      </c>
      <c r="Q16" s="203">
        <v>0.19</v>
      </c>
      <c r="R16" s="203">
        <v>0.39</v>
      </c>
      <c r="S16" s="203">
        <v>0</v>
      </c>
      <c r="T16" s="203">
        <v>0</v>
      </c>
      <c r="U16" s="203">
        <v>1.88</v>
      </c>
      <c r="V16" s="203">
        <v>0</v>
      </c>
      <c r="W16" s="203">
        <v>0.41</v>
      </c>
      <c r="X16" s="203">
        <v>1.36</v>
      </c>
      <c r="Y16" s="203">
        <v>0</v>
      </c>
      <c r="Z16" s="203">
        <v>2.33</v>
      </c>
      <c r="AA16" s="203">
        <v>0</v>
      </c>
      <c r="AB16" s="203">
        <v>0</v>
      </c>
      <c r="AC16" s="203">
        <v>12.99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34.11</v>
      </c>
      <c r="AJ16" s="203">
        <v>0</v>
      </c>
      <c r="AK16" s="203">
        <v>11.08</v>
      </c>
      <c r="AL16" s="203">
        <v>0</v>
      </c>
      <c r="AM16" s="203">
        <v>0</v>
      </c>
      <c r="AN16" s="203">
        <v>0</v>
      </c>
      <c r="AO16" s="203">
        <v>87.01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13.11</v>
      </c>
      <c r="E17" s="203">
        <v>0</v>
      </c>
      <c r="F17" s="203">
        <v>0</v>
      </c>
      <c r="G17" s="203">
        <v>21.16</v>
      </c>
      <c r="H17" s="203">
        <v>0</v>
      </c>
      <c r="I17" s="203">
        <v>6.73</v>
      </c>
      <c r="J17" s="203">
        <v>20.51</v>
      </c>
      <c r="K17" s="203">
        <v>2.19</v>
      </c>
      <c r="L17" s="203">
        <v>186.19</v>
      </c>
      <c r="M17" s="203">
        <v>0.42</v>
      </c>
      <c r="N17" s="203">
        <v>1.0900000000000001</v>
      </c>
      <c r="O17" s="203">
        <v>0</v>
      </c>
      <c r="P17" s="203">
        <v>1.27</v>
      </c>
      <c r="Q17" s="203">
        <v>0.19</v>
      </c>
      <c r="R17" s="203">
        <v>0.39</v>
      </c>
      <c r="S17" s="203">
        <v>0</v>
      </c>
      <c r="T17" s="203">
        <v>0</v>
      </c>
      <c r="U17" s="203">
        <v>1.88</v>
      </c>
      <c r="V17" s="203">
        <v>0</v>
      </c>
      <c r="W17" s="203">
        <v>0.41</v>
      </c>
      <c r="X17" s="203">
        <v>1.36</v>
      </c>
      <c r="Y17" s="203">
        <v>0</v>
      </c>
      <c r="Z17" s="203">
        <v>2.33</v>
      </c>
      <c r="AA17" s="203">
        <v>0</v>
      </c>
      <c r="AB17" s="203">
        <v>0</v>
      </c>
      <c r="AC17" s="203">
        <v>12.99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34.11</v>
      </c>
      <c r="AJ17" s="203">
        <v>0</v>
      </c>
      <c r="AK17" s="203">
        <v>14.5</v>
      </c>
      <c r="AL17" s="203">
        <v>0</v>
      </c>
      <c r="AM17" s="203">
        <v>0</v>
      </c>
      <c r="AN17" s="203">
        <v>0</v>
      </c>
      <c r="AO17" s="203">
        <v>87.01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13.11</v>
      </c>
      <c r="E18" s="203">
        <v>0</v>
      </c>
      <c r="F18" s="203">
        <v>0</v>
      </c>
      <c r="G18" s="203">
        <v>21.16</v>
      </c>
      <c r="H18" s="203">
        <v>0</v>
      </c>
      <c r="I18" s="203">
        <v>6.73</v>
      </c>
      <c r="J18" s="203">
        <v>20.51</v>
      </c>
      <c r="K18" s="203">
        <v>2.19</v>
      </c>
      <c r="L18" s="203">
        <v>205.59</v>
      </c>
      <c r="M18" s="203">
        <v>0.42</v>
      </c>
      <c r="N18" s="203">
        <v>1.0900000000000001</v>
      </c>
      <c r="O18" s="203">
        <v>0</v>
      </c>
      <c r="P18" s="203">
        <v>1.27</v>
      </c>
      <c r="Q18" s="203">
        <v>0.19</v>
      </c>
      <c r="R18" s="203">
        <v>0.39</v>
      </c>
      <c r="S18" s="203">
        <v>0</v>
      </c>
      <c r="T18" s="203">
        <v>0</v>
      </c>
      <c r="U18" s="203">
        <v>1.88</v>
      </c>
      <c r="V18" s="203">
        <v>0</v>
      </c>
      <c r="W18" s="203">
        <v>0.41</v>
      </c>
      <c r="X18" s="203">
        <v>1.36</v>
      </c>
      <c r="Y18" s="203">
        <v>0</v>
      </c>
      <c r="Z18" s="203">
        <v>2.33</v>
      </c>
      <c r="AA18" s="203">
        <v>0</v>
      </c>
      <c r="AB18" s="203">
        <v>0</v>
      </c>
      <c r="AC18" s="203">
        <v>12.99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33.92</v>
      </c>
      <c r="AJ18" s="203">
        <v>0</v>
      </c>
      <c r="AK18" s="203">
        <v>14.5</v>
      </c>
      <c r="AL18" s="203">
        <v>0</v>
      </c>
      <c r="AM18" s="203">
        <v>0</v>
      </c>
      <c r="AN18" s="203">
        <v>0</v>
      </c>
      <c r="AO18" s="203">
        <v>87.01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13.11</v>
      </c>
      <c r="E19" s="203">
        <v>0</v>
      </c>
      <c r="F19" s="203">
        <v>0</v>
      </c>
      <c r="G19" s="203">
        <v>21.16</v>
      </c>
      <c r="H19" s="203">
        <v>0</v>
      </c>
      <c r="I19" s="203">
        <v>6.73</v>
      </c>
      <c r="J19" s="203">
        <v>20.51</v>
      </c>
      <c r="K19" s="203">
        <v>2.19</v>
      </c>
      <c r="L19" s="203">
        <v>161.93</v>
      </c>
      <c r="M19" s="203">
        <v>0.42</v>
      </c>
      <c r="N19" s="203">
        <v>1.0900000000000001</v>
      </c>
      <c r="O19" s="203">
        <v>0</v>
      </c>
      <c r="P19" s="203">
        <v>1.27</v>
      </c>
      <c r="Q19" s="203">
        <v>0.19</v>
      </c>
      <c r="R19" s="203">
        <v>0.39</v>
      </c>
      <c r="S19" s="203">
        <v>0</v>
      </c>
      <c r="T19" s="203">
        <v>0</v>
      </c>
      <c r="U19" s="203">
        <v>1.88</v>
      </c>
      <c r="V19" s="203">
        <v>0</v>
      </c>
      <c r="W19" s="203">
        <v>0.41</v>
      </c>
      <c r="X19" s="203">
        <v>1.36</v>
      </c>
      <c r="Y19" s="203">
        <v>0</v>
      </c>
      <c r="Z19" s="203">
        <v>2.33</v>
      </c>
      <c r="AA19" s="203">
        <v>0</v>
      </c>
      <c r="AB19" s="203">
        <v>0</v>
      </c>
      <c r="AC19" s="203">
        <v>12.99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33.92</v>
      </c>
      <c r="AJ19" s="203">
        <v>0</v>
      </c>
      <c r="AK19" s="203">
        <v>11.08</v>
      </c>
      <c r="AL19" s="203">
        <v>0</v>
      </c>
      <c r="AM19" s="203">
        <v>0</v>
      </c>
      <c r="AN19" s="203">
        <v>0</v>
      </c>
      <c r="AO19" s="203">
        <v>87.01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13.11</v>
      </c>
      <c r="E20" s="203">
        <v>0</v>
      </c>
      <c r="F20" s="203">
        <v>0</v>
      </c>
      <c r="G20" s="203">
        <v>21.16</v>
      </c>
      <c r="H20" s="203">
        <v>0</v>
      </c>
      <c r="I20" s="203">
        <v>6.73</v>
      </c>
      <c r="J20" s="203">
        <v>20.51</v>
      </c>
      <c r="K20" s="203">
        <v>2.19</v>
      </c>
      <c r="L20" s="203">
        <v>176.49</v>
      </c>
      <c r="M20" s="203">
        <v>0.42</v>
      </c>
      <c r="N20" s="203">
        <v>1.0900000000000001</v>
      </c>
      <c r="O20" s="203">
        <v>0</v>
      </c>
      <c r="P20" s="203">
        <v>1.27</v>
      </c>
      <c r="Q20" s="203">
        <v>0.19</v>
      </c>
      <c r="R20" s="203">
        <v>0.39</v>
      </c>
      <c r="S20" s="203">
        <v>0</v>
      </c>
      <c r="T20" s="203">
        <v>0</v>
      </c>
      <c r="U20" s="203">
        <v>1.88</v>
      </c>
      <c r="V20" s="203">
        <v>0</v>
      </c>
      <c r="W20" s="203">
        <v>0.41</v>
      </c>
      <c r="X20" s="203">
        <v>1.36</v>
      </c>
      <c r="Y20" s="203">
        <v>0</v>
      </c>
      <c r="Z20" s="203">
        <v>2.33</v>
      </c>
      <c r="AA20" s="203">
        <v>0</v>
      </c>
      <c r="AB20" s="203">
        <v>0</v>
      </c>
      <c r="AC20" s="203">
        <v>12.99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33.92</v>
      </c>
      <c r="AJ20" s="203">
        <v>0</v>
      </c>
      <c r="AK20" s="203">
        <v>11.08</v>
      </c>
      <c r="AL20" s="203">
        <v>0</v>
      </c>
      <c r="AM20" s="203">
        <v>0</v>
      </c>
      <c r="AN20" s="203">
        <v>0</v>
      </c>
      <c r="AO20" s="203">
        <v>87.01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13.11</v>
      </c>
      <c r="E21" s="203">
        <v>0</v>
      </c>
      <c r="F21" s="203">
        <v>0</v>
      </c>
      <c r="G21" s="203">
        <v>21.16</v>
      </c>
      <c r="H21" s="203">
        <v>0</v>
      </c>
      <c r="I21" s="203">
        <v>6.73</v>
      </c>
      <c r="J21" s="203">
        <v>20.51</v>
      </c>
      <c r="K21" s="203">
        <v>2.19</v>
      </c>
      <c r="L21" s="203">
        <v>186.19</v>
      </c>
      <c r="M21" s="203">
        <v>0.42</v>
      </c>
      <c r="N21" s="203">
        <v>1.0900000000000001</v>
      </c>
      <c r="O21" s="203">
        <v>0</v>
      </c>
      <c r="P21" s="203">
        <v>1.27</v>
      </c>
      <c r="Q21" s="203">
        <v>0.19</v>
      </c>
      <c r="R21" s="203">
        <v>0.39</v>
      </c>
      <c r="S21" s="203">
        <v>0</v>
      </c>
      <c r="T21" s="203">
        <v>0</v>
      </c>
      <c r="U21" s="203">
        <v>1.88</v>
      </c>
      <c r="V21" s="203">
        <v>0</v>
      </c>
      <c r="W21" s="203">
        <v>0.41</v>
      </c>
      <c r="X21" s="203">
        <v>1.36</v>
      </c>
      <c r="Y21" s="203">
        <v>0</v>
      </c>
      <c r="Z21" s="203">
        <v>2.33</v>
      </c>
      <c r="AA21" s="203">
        <v>0</v>
      </c>
      <c r="AB21" s="203">
        <v>0</v>
      </c>
      <c r="AC21" s="203">
        <v>12.99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33.72</v>
      </c>
      <c r="AJ21" s="203">
        <v>0</v>
      </c>
      <c r="AK21" s="203">
        <v>11.08</v>
      </c>
      <c r="AL21" s="203">
        <v>0</v>
      </c>
      <c r="AM21" s="203">
        <v>0</v>
      </c>
      <c r="AN21" s="203">
        <v>0</v>
      </c>
      <c r="AO21" s="203">
        <v>87.01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13.11</v>
      </c>
      <c r="E22" s="203">
        <v>0</v>
      </c>
      <c r="F22" s="203">
        <v>0</v>
      </c>
      <c r="G22" s="203">
        <v>21.16</v>
      </c>
      <c r="H22" s="203">
        <v>0</v>
      </c>
      <c r="I22" s="203">
        <v>6.73</v>
      </c>
      <c r="J22" s="203">
        <v>20.51</v>
      </c>
      <c r="K22" s="203">
        <v>2.19</v>
      </c>
      <c r="L22" s="203">
        <v>195.89</v>
      </c>
      <c r="M22" s="203">
        <v>0.42</v>
      </c>
      <c r="N22" s="203">
        <v>1.0900000000000001</v>
      </c>
      <c r="O22" s="203">
        <v>0</v>
      </c>
      <c r="P22" s="203">
        <v>1.27</v>
      </c>
      <c r="Q22" s="203">
        <v>0.19</v>
      </c>
      <c r="R22" s="203">
        <v>0.39</v>
      </c>
      <c r="S22" s="203">
        <v>0</v>
      </c>
      <c r="T22" s="203">
        <v>0</v>
      </c>
      <c r="U22" s="203">
        <v>1.88</v>
      </c>
      <c r="V22" s="203">
        <v>0</v>
      </c>
      <c r="W22" s="203">
        <v>0.41</v>
      </c>
      <c r="X22" s="203">
        <v>1.36</v>
      </c>
      <c r="Y22" s="203">
        <v>0</v>
      </c>
      <c r="Z22" s="203">
        <v>2.33</v>
      </c>
      <c r="AA22" s="203">
        <v>0</v>
      </c>
      <c r="AB22" s="203">
        <v>0</v>
      </c>
      <c r="AC22" s="203">
        <v>12.99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33.72</v>
      </c>
      <c r="AJ22" s="203">
        <v>0</v>
      </c>
      <c r="AK22" s="203">
        <v>11.08</v>
      </c>
      <c r="AL22" s="203">
        <v>0</v>
      </c>
      <c r="AM22" s="203">
        <v>0</v>
      </c>
      <c r="AN22" s="203">
        <v>0</v>
      </c>
      <c r="AO22" s="203">
        <v>87.01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13.11</v>
      </c>
      <c r="E23" s="203">
        <v>0</v>
      </c>
      <c r="F23" s="203">
        <v>0</v>
      </c>
      <c r="G23" s="203">
        <v>21.16</v>
      </c>
      <c r="H23" s="203">
        <v>0</v>
      </c>
      <c r="I23" s="203">
        <v>6.73</v>
      </c>
      <c r="J23" s="203">
        <v>20.51</v>
      </c>
      <c r="K23" s="203">
        <v>2.19</v>
      </c>
      <c r="L23" s="203">
        <v>205.59</v>
      </c>
      <c r="M23" s="203">
        <v>0.42</v>
      </c>
      <c r="N23" s="203">
        <v>1.0900000000000001</v>
      </c>
      <c r="O23" s="203">
        <v>0</v>
      </c>
      <c r="P23" s="203">
        <v>1.27</v>
      </c>
      <c r="Q23" s="203">
        <v>0.19</v>
      </c>
      <c r="R23" s="203">
        <v>0.39</v>
      </c>
      <c r="S23" s="203">
        <v>0</v>
      </c>
      <c r="T23" s="203">
        <v>0</v>
      </c>
      <c r="U23" s="203">
        <v>1.88</v>
      </c>
      <c r="V23" s="203">
        <v>0</v>
      </c>
      <c r="W23" s="203">
        <v>0.41</v>
      </c>
      <c r="X23" s="203">
        <v>1.36</v>
      </c>
      <c r="Y23" s="203">
        <v>0</v>
      </c>
      <c r="Z23" s="203">
        <v>2.33</v>
      </c>
      <c r="AA23" s="203">
        <v>0</v>
      </c>
      <c r="AB23" s="203">
        <v>0</v>
      </c>
      <c r="AC23" s="203">
        <v>12.99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33.72</v>
      </c>
      <c r="AJ23" s="203">
        <v>0</v>
      </c>
      <c r="AK23" s="203">
        <v>11.08</v>
      </c>
      <c r="AL23" s="203">
        <v>0</v>
      </c>
      <c r="AM23" s="203">
        <v>0</v>
      </c>
      <c r="AN23" s="203">
        <v>0</v>
      </c>
      <c r="AO23" s="203">
        <v>87.01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13.11</v>
      </c>
      <c r="E24" s="203">
        <v>0</v>
      </c>
      <c r="F24" s="203">
        <v>0</v>
      </c>
      <c r="G24" s="203">
        <v>21.16</v>
      </c>
      <c r="H24" s="203">
        <v>0</v>
      </c>
      <c r="I24" s="203">
        <v>6.73</v>
      </c>
      <c r="J24" s="203">
        <v>20.51</v>
      </c>
      <c r="K24" s="203">
        <v>2.19</v>
      </c>
      <c r="L24" s="203">
        <v>205.59</v>
      </c>
      <c r="M24" s="203">
        <v>0.42</v>
      </c>
      <c r="N24" s="203">
        <v>1.0900000000000001</v>
      </c>
      <c r="O24" s="203">
        <v>0</v>
      </c>
      <c r="P24" s="203">
        <v>1.27</v>
      </c>
      <c r="Q24" s="203">
        <v>0.19</v>
      </c>
      <c r="R24" s="203">
        <v>0.39</v>
      </c>
      <c r="S24" s="203">
        <v>0</v>
      </c>
      <c r="T24" s="203">
        <v>0</v>
      </c>
      <c r="U24" s="203">
        <v>1.88</v>
      </c>
      <c r="V24" s="203">
        <v>0</v>
      </c>
      <c r="W24" s="203">
        <v>0.41</v>
      </c>
      <c r="X24" s="203">
        <v>1.36</v>
      </c>
      <c r="Y24" s="203">
        <v>0</v>
      </c>
      <c r="Z24" s="203">
        <v>2.33</v>
      </c>
      <c r="AA24" s="203">
        <v>0</v>
      </c>
      <c r="AB24" s="203">
        <v>0</v>
      </c>
      <c r="AC24" s="203">
        <v>12.99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33.72</v>
      </c>
      <c r="AJ24" s="203">
        <v>0</v>
      </c>
      <c r="AK24" s="203">
        <v>11.08</v>
      </c>
      <c r="AL24" s="203">
        <v>0</v>
      </c>
      <c r="AM24" s="203">
        <v>0</v>
      </c>
      <c r="AN24" s="203">
        <v>0</v>
      </c>
      <c r="AO24" s="203">
        <v>87.01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13.11</v>
      </c>
      <c r="E25" s="203">
        <v>0</v>
      </c>
      <c r="F25" s="203">
        <v>0</v>
      </c>
      <c r="G25" s="203">
        <v>21.16</v>
      </c>
      <c r="H25" s="203">
        <v>0</v>
      </c>
      <c r="I25" s="203">
        <v>6.73</v>
      </c>
      <c r="J25" s="203">
        <v>20.51</v>
      </c>
      <c r="K25" s="203">
        <v>2.19</v>
      </c>
      <c r="L25" s="203">
        <v>205.59</v>
      </c>
      <c r="M25" s="203">
        <v>0.42</v>
      </c>
      <c r="N25" s="203">
        <v>1.0900000000000001</v>
      </c>
      <c r="O25" s="203">
        <v>0</v>
      </c>
      <c r="P25" s="203">
        <v>1.27</v>
      </c>
      <c r="Q25" s="203">
        <v>0.19</v>
      </c>
      <c r="R25" s="203">
        <v>0.39</v>
      </c>
      <c r="S25" s="203">
        <v>0</v>
      </c>
      <c r="T25" s="203">
        <v>0</v>
      </c>
      <c r="U25" s="203">
        <v>1.88</v>
      </c>
      <c r="V25" s="203">
        <v>0</v>
      </c>
      <c r="W25" s="203">
        <v>0.41</v>
      </c>
      <c r="X25" s="203">
        <v>1.36</v>
      </c>
      <c r="Y25" s="203">
        <v>0</v>
      </c>
      <c r="Z25" s="203">
        <v>2.33</v>
      </c>
      <c r="AA25" s="203">
        <v>0</v>
      </c>
      <c r="AB25" s="203">
        <v>0</v>
      </c>
      <c r="AC25" s="203">
        <v>12.99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33.72</v>
      </c>
      <c r="AJ25" s="203">
        <v>0</v>
      </c>
      <c r="AK25" s="203">
        <v>11.08</v>
      </c>
      <c r="AL25" s="203">
        <v>0</v>
      </c>
      <c r="AM25" s="203">
        <v>0</v>
      </c>
      <c r="AN25" s="203">
        <v>0</v>
      </c>
      <c r="AO25" s="203">
        <v>87.01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13.11</v>
      </c>
      <c r="E26" s="203">
        <v>0</v>
      </c>
      <c r="F26" s="203">
        <v>0</v>
      </c>
      <c r="G26" s="203">
        <v>21.16</v>
      </c>
      <c r="H26" s="203">
        <v>0</v>
      </c>
      <c r="I26" s="203">
        <v>6.73</v>
      </c>
      <c r="J26" s="203">
        <v>20.51</v>
      </c>
      <c r="K26" s="203">
        <v>2.19</v>
      </c>
      <c r="L26" s="203">
        <v>234.69</v>
      </c>
      <c r="M26" s="203">
        <v>0.42</v>
      </c>
      <c r="N26" s="203">
        <v>1.0900000000000001</v>
      </c>
      <c r="O26" s="203">
        <v>0</v>
      </c>
      <c r="P26" s="203">
        <v>1.27</v>
      </c>
      <c r="Q26" s="203">
        <v>0.19</v>
      </c>
      <c r="R26" s="203">
        <v>0.39</v>
      </c>
      <c r="S26" s="203">
        <v>0</v>
      </c>
      <c r="T26" s="203">
        <v>0</v>
      </c>
      <c r="U26" s="203">
        <v>1.88</v>
      </c>
      <c r="V26" s="203">
        <v>0</v>
      </c>
      <c r="W26" s="203">
        <v>0.41</v>
      </c>
      <c r="X26" s="203">
        <v>1.36</v>
      </c>
      <c r="Y26" s="203">
        <v>0</v>
      </c>
      <c r="Z26" s="203">
        <v>2.33</v>
      </c>
      <c r="AA26" s="203">
        <v>0</v>
      </c>
      <c r="AB26" s="203">
        <v>0</v>
      </c>
      <c r="AC26" s="203">
        <v>12.99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33.72</v>
      </c>
      <c r="AJ26" s="203">
        <v>0</v>
      </c>
      <c r="AK26" s="203">
        <v>11.08</v>
      </c>
      <c r="AL26" s="203">
        <v>0</v>
      </c>
      <c r="AM26" s="203">
        <v>0</v>
      </c>
      <c r="AN26" s="203">
        <v>0</v>
      </c>
      <c r="AO26" s="203">
        <v>87.01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12.79</v>
      </c>
      <c r="E27" s="203">
        <v>0</v>
      </c>
      <c r="F27" s="203">
        <v>0</v>
      </c>
      <c r="G27" s="203">
        <v>21.16</v>
      </c>
      <c r="H27" s="203">
        <v>0</v>
      </c>
      <c r="I27" s="203">
        <v>6.73</v>
      </c>
      <c r="J27" s="203">
        <v>20.51</v>
      </c>
      <c r="K27" s="203">
        <v>2.19</v>
      </c>
      <c r="L27" s="203">
        <v>234.69</v>
      </c>
      <c r="M27" s="203">
        <v>0.42</v>
      </c>
      <c r="N27" s="203">
        <v>1.0900000000000001</v>
      </c>
      <c r="O27" s="203">
        <v>0</v>
      </c>
      <c r="P27" s="203">
        <v>1.27</v>
      </c>
      <c r="Q27" s="203">
        <v>0.19</v>
      </c>
      <c r="R27" s="203">
        <v>0.39</v>
      </c>
      <c r="S27" s="203">
        <v>0</v>
      </c>
      <c r="T27" s="203">
        <v>0</v>
      </c>
      <c r="U27" s="203">
        <v>1.88</v>
      </c>
      <c r="V27" s="203">
        <v>0</v>
      </c>
      <c r="W27" s="203">
        <v>0.41</v>
      </c>
      <c r="X27" s="203">
        <v>1.36</v>
      </c>
      <c r="Y27" s="203">
        <v>0</v>
      </c>
      <c r="Z27" s="203">
        <v>2.33</v>
      </c>
      <c r="AA27" s="203">
        <v>0</v>
      </c>
      <c r="AB27" s="203">
        <v>0</v>
      </c>
      <c r="AC27" s="203">
        <v>12.99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33.72</v>
      </c>
      <c r="AJ27" s="203">
        <v>0</v>
      </c>
      <c r="AK27" s="203">
        <v>11.08</v>
      </c>
      <c r="AL27" s="203">
        <v>0</v>
      </c>
      <c r="AM27" s="203">
        <v>0</v>
      </c>
      <c r="AN27" s="203">
        <v>0</v>
      </c>
      <c r="AO27" s="203">
        <v>87.01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12.79</v>
      </c>
      <c r="E28" s="203">
        <v>0</v>
      </c>
      <c r="F28" s="203">
        <v>0</v>
      </c>
      <c r="G28" s="203">
        <v>21.16</v>
      </c>
      <c r="H28" s="203">
        <v>0</v>
      </c>
      <c r="I28" s="203">
        <v>6.73</v>
      </c>
      <c r="J28" s="203">
        <v>20.51</v>
      </c>
      <c r="K28" s="203">
        <v>2.19</v>
      </c>
      <c r="L28" s="203">
        <v>263.79000000000002</v>
      </c>
      <c r="M28" s="203">
        <v>0.42</v>
      </c>
      <c r="N28" s="203">
        <v>1.0900000000000001</v>
      </c>
      <c r="O28" s="203">
        <v>0</v>
      </c>
      <c r="P28" s="203">
        <v>1.27</v>
      </c>
      <c r="Q28" s="203">
        <v>0.19</v>
      </c>
      <c r="R28" s="203">
        <v>0.39</v>
      </c>
      <c r="S28" s="203">
        <v>0</v>
      </c>
      <c r="T28" s="203">
        <v>0</v>
      </c>
      <c r="U28" s="203">
        <v>1.88</v>
      </c>
      <c r="V28" s="203">
        <v>0</v>
      </c>
      <c r="W28" s="203">
        <v>0.41</v>
      </c>
      <c r="X28" s="203">
        <v>1.36</v>
      </c>
      <c r="Y28" s="203">
        <v>0</v>
      </c>
      <c r="Z28" s="203">
        <v>14.51</v>
      </c>
      <c r="AA28" s="203">
        <v>0</v>
      </c>
      <c r="AB28" s="203">
        <v>0</v>
      </c>
      <c r="AC28" s="203">
        <v>12.99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33.72</v>
      </c>
      <c r="AJ28" s="203">
        <v>0</v>
      </c>
      <c r="AK28" s="203">
        <v>11.08</v>
      </c>
      <c r="AL28" s="203">
        <v>0</v>
      </c>
      <c r="AM28" s="203">
        <v>0</v>
      </c>
      <c r="AN28" s="203">
        <v>0</v>
      </c>
      <c r="AO28" s="203">
        <v>87.01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12.79</v>
      </c>
      <c r="E29" s="203">
        <v>0</v>
      </c>
      <c r="F29" s="203">
        <v>0</v>
      </c>
      <c r="G29" s="203">
        <v>21.16</v>
      </c>
      <c r="H29" s="203">
        <v>0</v>
      </c>
      <c r="I29" s="203">
        <v>6.73</v>
      </c>
      <c r="J29" s="203">
        <v>20.51</v>
      </c>
      <c r="K29" s="203">
        <v>2.19</v>
      </c>
      <c r="L29" s="203">
        <v>263.79000000000002</v>
      </c>
      <c r="M29" s="203">
        <v>0.42</v>
      </c>
      <c r="N29" s="203">
        <v>1.0900000000000001</v>
      </c>
      <c r="O29" s="203">
        <v>0</v>
      </c>
      <c r="P29" s="203">
        <v>1.27</v>
      </c>
      <c r="Q29" s="203">
        <v>0.19</v>
      </c>
      <c r="R29" s="203">
        <v>0.39</v>
      </c>
      <c r="S29" s="203">
        <v>0</v>
      </c>
      <c r="T29" s="203">
        <v>0</v>
      </c>
      <c r="U29" s="203">
        <v>1.88</v>
      </c>
      <c r="V29" s="203">
        <v>0</v>
      </c>
      <c r="W29" s="203">
        <v>0.41</v>
      </c>
      <c r="X29" s="203">
        <v>1.36</v>
      </c>
      <c r="Y29" s="203">
        <v>0</v>
      </c>
      <c r="Z29" s="203">
        <v>14.51</v>
      </c>
      <c r="AA29" s="203">
        <v>0</v>
      </c>
      <c r="AB29" s="203">
        <v>0</v>
      </c>
      <c r="AC29" s="203">
        <v>12.99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33.72</v>
      </c>
      <c r="AJ29" s="203">
        <v>0</v>
      </c>
      <c r="AK29" s="203">
        <v>11.08</v>
      </c>
      <c r="AL29" s="203">
        <v>0</v>
      </c>
      <c r="AM29" s="203">
        <v>0</v>
      </c>
      <c r="AN29" s="203">
        <v>0</v>
      </c>
      <c r="AO29" s="203">
        <v>87.01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12.79</v>
      </c>
      <c r="E30" s="203">
        <v>0</v>
      </c>
      <c r="F30" s="203">
        <v>0</v>
      </c>
      <c r="G30" s="203">
        <v>21.16</v>
      </c>
      <c r="H30" s="203">
        <v>0</v>
      </c>
      <c r="I30" s="203">
        <v>6.73</v>
      </c>
      <c r="J30" s="203">
        <v>20.51</v>
      </c>
      <c r="K30" s="203">
        <v>2.19</v>
      </c>
      <c r="L30" s="203">
        <v>263.79000000000002</v>
      </c>
      <c r="M30" s="203">
        <v>0.42</v>
      </c>
      <c r="N30" s="203">
        <v>1.0900000000000001</v>
      </c>
      <c r="O30" s="203">
        <v>0</v>
      </c>
      <c r="P30" s="203">
        <v>1.27</v>
      </c>
      <c r="Q30" s="203">
        <v>0.19</v>
      </c>
      <c r="R30" s="203">
        <v>0.39</v>
      </c>
      <c r="S30" s="203">
        <v>0</v>
      </c>
      <c r="T30" s="203">
        <v>0</v>
      </c>
      <c r="U30" s="203">
        <v>1.88</v>
      </c>
      <c r="V30" s="203">
        <v>0</v>
      </c>
      <c r="W30" s="203">
        <v>0.41</v>
      </c>
      <c r="X30" s="203">
        <v>1.36</v>
      </c>
      <c r="Y30" s="203">
        <v>0</v>
      </c>
      <c r="Z30" s="203">
        <v>20.93</v>
      </c>
      <c r="AA30" s="203">
        <v>0</v>
      </c>
      <c r="AB30" s="203">
        <v>0</v>
      </c>
      <c r="AC30" s="203">
        <v>12.99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33.72</v>
      </c>
      <c r="AJ30" s="203">
        <v>0</v>
      </c>
      <c r="AK30" s="203">
        <v>11.08</v>
      </c>
      <c r="AL30" s="203">
        <v>0</v>
      </c>
      <c r="AM30" s="203">
        <v>0</v>
      </c>
      <c r="AN30" s="203">
        <v>0</v>
      </c>
      <c r="AO30" s="203">
        <v>87.01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12.79</v>
      </c>
      <c r="E31" s="203">
        <v>0</v>
      </c>
      <c r="F31" s="203">
        <v>0</v>
      </c>
      <c r="G31" s="203">
        <v>21.16</v>
      </c>
      <c r="H31" s="203">
        <v>0</v>
      </c>
      <c r="I31" s="203">
        <v>6.73</v>
      </c>
      <c r="J31" s="203">
        <v>20.51</v>
      </c>
      <c r="K31" s="203">
        <v>2.19</v>
      </c>
      <c r="L31" s="203">
        <v>215.29</v>
      </c>
      <c r="M31" s="203">
        <v>0.42</v>
      </c>
      <c r="N31" s="203">
        <v>1.0900000000000001</v>
      </c>
      <c r="O31" s="203">
        <v>0</v>
      </c>
      <c r="P31" s="203">
        <v>1.27</v>
      </c>
      <c r="Q31" s="203">
        <v>0.19</v>
      </c>
      <c r="R31" s="203">
        <v>0.39</v>
      </c>
      <c r="S31" s="203">
        <v>0</v>
      </c>
      <c r="T31" s="203">
        <v>0</v>
      </c>
      <c r="U31" s="203">
        <v>1.88</v>
      </c>
      <c r="V31" s="203">
        <v>0</v>
      </c>
      <c r="W31" s="203">
        <v>0.41</v>
      </c>
      <c r="X31" s="203">
        <v>1.36</v>
      </c>
      <c r="Y31" s="203">
        <v>0</v>
      </c>
      <c r="Z31" s="203">
        <v>4.88</v>
      </c>
      <c r="AA31" s="203">
        <v>0</v>
      </c>
      <c r="AB31" s="203">
        <v>0</v>
      </c>
      <c r="AC31" s="203">
        <v>12.99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33.72</v>
      </c>
      <c r="AJ31" s="203">
        <v>0</v>
      </c>
      <c r="AK31" s="203">
        <v>11.08</v>
      </c>
      <c r="AL31" s="203">
        <v>0</v>
      </c>
      <c r="AM31" s="203">
        <v>0</v>
      </c>
      <c r="AN31" s="203">
        <v>0</v>
      </c>
      <c r="AO31" s="203">
        <v>87.01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12.79</v>
      </c>
      <c r="E32" s="203">
        <v>0</v>
      </c>
      <c r="F32" s="203">
        <v>0</v>
      </c>
      <c r="G32" s="203">
        <v>21.16</v>
      </c>
      <c r="H32" s="203">
        <v>0</v>
      </c>
      <c r="I32" s="203">
        <v>6.73</v>
      </c>
      <c r="J32" s="203">
        <v>20.51</v>
      </c>
      <c r="K32" s="203">
        <v>2.19</v>
      </c>
      <c r="L32" s="203">
        <v>215.29</v>
      </c>
      <c r="M32" s="203">
        <v>0.42</v>
      </c>
      <c r="N32" s="203">
        <v>1.0900000000000001</v>
      </c>
      <c r="O32" s="203">
        <v>0</v>
      </c>
      <c r="P32" s="203">
        <v>1.27</v>
      </c>
      <c r="Q32" s="203">
        <v>0.19</v>
      </c>
      <c r="R32" s="203">
        <v>0.39</v>
      </c>
      <c r="S32" s="203">
        <v>0</v>
      </c>
      <c r="T32" s="203">
        <v>0</v>
      </c>
      <c r="U32" s="203">
        <v>1.88</v>
      </c>
      <c r="V32" s="203">
        <v>0</v>
      </c>
      <c r="W32" s="203">
        <v>0.41</v>
      </c>
      <c r="X32" s="203">
        <v>1.36</v>
      </c>
      <c r="Y32" s="203">
        <v>0</v>
      </c>
      <c r="Z32" s="203">
        <v>2.33</v>
      </c>
      <c r="AA32" s="203">
        <v>0</v>
      </c>
      <c r="AB32" s="203">
        <v>0</v>
      </c>
      <c r="AC32" s="203">
        <v>12.99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33.72</v>
      </c>
      <c r="AJ32" s="203">
        <v>0</v>
      </c>
      <c r="AK32" s="203">
        <v>11.08</v>
      </c>
      <c r="AL32" s="203">
        <v>0</v>
      </c>
      <c r="AM32" s="203">
        <v>0</v>
      </c>
      <c r="AN32" s="203">
        <v>0</v>
      </c>
      <c r="AO32" s="203">
        <v>87.01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12.79</v>
      </c>
      <c r="E33" s="203">
        <v>0</v>
      </c>
      <c r="F33" s="203">
        <v>0</v>
      </c>
      <c r="G33" s="203">
        <v>21.16</v>
      </c>
      <c r="H33" s="203">
        <v>0</v>
      </c>
      <c r="I33" s="203">
        <v>6.73</v>
      </c>
      <c r="J33" s="203">
        <v>20.51</v>
      </c>
      <c r="K33" s="203">
        <v>2.19</v>
      </c>
      <c r="L33" s="203">
        <v>215.29</v>
      </c>
      <c r="M33" s="203">
        <v>0.42</v>
      </c>
      <c r="N33" s="203">
        <v>1.0900000000000001</v>
      </c>
      <c r="O33" s="203">
        <v>0</v>
      </c>
      <c r="P33" s="203">
        <v>1.27</v>
      </c>
      <c r="Q33" s="203">
        <v>0.19</v>
      </c>
      <c r="R33" s="203">
        <v>0.39</v>
      </c>
      <c r="S33" s="203">
        <v>0</v>
      </c>
      <c r="T33" s="203">
        <v>0</v>
      </c>
      <c r="U33" s="203">
        <v>1.88</v>
      </c>
      <c r="V33" s="203">
        <v>0</v>
      </c>
      <c r="W33" s="203">
        <v>0.41</v>
      </c>
      <c r="X33" s="203">
        <v>1.36</v>
      </c>
      <c r="Y33" s="203">
        <v>0</v>
      </c>
      <c r="Z33" s="203">
        <v>2.33</v>
      </c>
      <c r="AA33" s="203">
        <v>0</v>
      </c>
      <c r="AB33" s="203">
        <v>0</v>
      </c>
      <c r="AC33" s="203">
        <v>12.99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33.72</v>
      </c>
      <c r="AJ33" s="203">
        <v>0</v>
      </c>
      <c r="AK33" s="203">
        <v>11.08</v>
      </c>
      <c r="AL33" s="203">
        <v>0</v>
      </c>
      <c r="AM33" s="203">
        <v>0</v>
      </c>
      <c r="AN33" s="203">
        <v>0</v>
      </c>
      <c r="AO33" s="203">
        <v>87.01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12.79</v>
      </c>
      <c r="E34" s="203">
        <v>0</v>
      </c>
      <c r="F34" s="203">
        <v>0</v>
      </c>
      <c r="G34" s="203">
        <v>21.16</v>
      </c>
      <c r="H34" s="203">
        <v>0</v>
      </c>
      <c r="I34" s="203">
        <v>6.73</v>
      </c>
      <c r="J34" s="203">
        <v>20.51</v>
      </c>
      <c r="K34" s="203">
        <v>2.19</v>
      </c>
      <c r="L34" s="203">
        <v>215.29</v>
      </c>
      <c r="M34" s="203">
        <v>0.42</v>
      </c>
      <c r="N34" s="203">
        <v>1.0900000000000001</v>
      </c>
      <c r="O34" s="203">
        <v>0</v>
      </c>
      <c r="P34" s="203">
        <v>1.27</v>
      </c>
      <c r="Q34" s="203">
        <v>0.19</v>
      </c>
      <c r="R34" s="203">
        <v>0.39</v>
      </c>
      <c r="S34" s="203">
        <v>0</v>
      </c>
      <c r="T34" s="203">
        <v>0</v>
      </c>
      <c r="U34" s="203">
        <v>1.88</v>
      </c>
      <c r="V34" s="203">
        <v>0</v>
      </c>
      <c r="W34" s="203">
        <v>0.41</v>
      </c>
      <c r="X34" s="203">
        <v>1.36</v>
      </c>
      <c r="Y34" s="203">
        <v>0</v>
      </c>
      <c r="Z34" s="203">
        <v>2.33</v>
      </c>
      <c r="AA34" s="203">
        <v>0</v>
      </c>
      <c r="AB34" s="203">
        <v>0</v>
      </c>
      <c r="AC34" s="203">
        <v>12.67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33.72</v>
      </c>
      <c r="AJ34" s="203">
        <v>0</v>
      </c>
      <c r="AK34" s="203">
        <v>11.08</v>
      </c>
      <c r="AL34" s="203">
        <v>0</v>
      </c>
      <c r="AM34" s="203">
        <v>0</v>
      </c>
      <c r="AN34" s="203">
        <v>0</v>
      </c>
      <c r="AO34" s="203">
        <v>87.01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12.79</v>
      </c>
      <c r="E35" s="203">
        <v>0</v>
      </c>
      <c r="F35" s="203">
        <v>0</v>
      </c>
      <c r="G35" s="203">
        <v>21.09</v>
      </c>
      <c r="H35" s="203">
        <v>0</v>
      </c>
      <c r="I35" s="203">
        <v>6.73</v>
      </c>
      <c r="J35" s="203">
        <v>20.51</v>
      </c>
      <c r="K35" s="203">
        <v>1.57</v>
      </c>
      <c r="L35" s="203">
        <v>215.29</v>
      </c>
      <c r="M35" s="203">
        <v>0.42</v>
      </c>
      <c r="N35" s="203">
        <v>1.0900000000000001</v>
      </c>
      <c r="O35" s="203">
        <v>0</v>
      </c>
      <c r="P35" s="203">
        <v>1.27</v>
      </c>
      <c r="Q35" s="203">
        <v>0.19</v>
      </c>
      <c r="R35" s="203">
        <v>0.39</v>
      </c>
      <c r="S35" s="203">
        <v>0</v>
      </c>
      <c r="T35" s="203">
        <v>0</v>
      </c>
      <c r="U35" s="203">
        <v>1.88</v>
      </c>
      <c r="V35" s="203">
        <v>0</v>
      </c>
      <c r="W35" s="203">
        <v>0.41</v>
      </c>
      <c r="X35" s="203">
        <v>1.36</v>
      </c>
      <c r="Y35" s="203">
        <v>0</v>
      </c>
      <c r="Z35" s="203">
        <v>2.33</v>
      </c>
      <c r="AA35" s="203">
        <v>0</v>
      </c>
      <c r="AB35" s="203">
        <v>0</v>
      </c>
      <c r="AC35" s="203">
        <v>12.67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33.72</v>
      </c>
      <c r="AJ35" s="203">
        <v>0</v>
      </c>
      <c r="AK35" s="203">
        <v>11.08</v>
      </c>
      <c r="AL35" s="203">
        <v>0</v>
      </c>
      <c r="AM35" s="203">
        <v>0</v>
      </c>
      <c r="AN35" s="203">
        <v>0</v>
      </c>
      <c r="AO35" s="203">
        <v>87.01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12.79</v>
      </c>
      <c r="E36" s="203">
        <v>0</v>
      </c>
      <c r="F36" s="203">
        <v>0</v>
      </c>
      <c r="G36" s="203">
        <v>21.09</v>
      </c>
      <c r="H36" s="203">
        <v>0</v>
      </c>
      <c r="I36" s="203">
        <v>6.73</v>
      </c>
      <c r="J36" s="203">
        <v>20.51</v>
      </c>
      <c r="K36" s="203">
        <v>2.17</v>
      </c>
      <c r="L36" s="203">
        <v>215.29</v>
      </c>
      <c r="M36" s="203">
        <v>0.42</v>
      </c>
      <c r="N36" s="203">
        <v>1.0900000000000001</v>
      </c>
      <c r="O36" s="203">
        <v>0</v>
      </c>
      <c r="P36" s="203">
        <v>1.27</v>
      </c>
      <c r="Q36" s="203">
        <v>0.19</v>
      </c>
      <c r="R36" s="203">
        <v>0.39</v>
      </c>
      <c r="S36" s="203">
        <v>0</v>
      </c>
      <c r="T36" s="203">
        <v>0</v>
      </c>
      <c r="U36" s="203">
        <v>1.88</v>
      </c>
      <c r="V36" s="203">
        <v>0</v>
      </c>
      <c r="W36" s="203">
        <v>0.41</v>
      </c>
      <c r="X36" s="203">
        <v>1.36</v>
      </c>
      <c r="Y36" s="203">
        <v>0</v>
      </c>
      <c r="Z36" s="203">
        <v>2.33</v>
      </c>
      <c r="AA36" s="203">
        <v>0</v>
      </c>
      <c r="AB36" s="203">
        <v>0</v>
      </c>
      <c r="AC36" s="203">
        <v>12.67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33.72</v>
      </c>
      <c r="AJ36" s="203">
        <v>0</v>
      </c>
      <c r="AK36" s="203">
        <v>11.08</v>
      </c>
      <c r="AL36" s="203">
        <v>0</v>
      </c>
      <c r="AM36" s="203">
        <v>0</v>
      </c>
      <c r="AN36" s="203">
        <v>0</v>
      </c>
      <c r="AO36" s="203">
        <v>87.01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12.79</v>
      </c>
      <c r="E37" s="203">
        <v>0</v>
      </c>
      <c r="F37" s="203">
        <v>0</v>
      </c>
      <c r="G37" s="203">
        <v>21.09</v>
      </c>
      <c r="H37" s="203">
        <v>0</v>
      </c>
      <c r="I37" s="203">
        <v>6.73</v>
      </c>
      <c r="J37" s="203">
        <v>20.51</v>
      </c>
      <c r="K37" s="203">
        <v>2.17</v>
      </c>
      <c r="L37" s="203">
        <v>263.79000000000002</v>
      </c>
      <c r="M37" s="203">
        <v>0.42</v>
      </c>
      <c r="N37" s="203">
        <v>1.0900000000000001</v>
      </c>
      <c r="O37" s="203">
        <v>0</v>
      </c>
      <c r="P37" s="203">
        <v>1.27</v>
      </c>
      <c r="Q37" s="203">
        <v>0.19</v>
      </c>
      <c r="R37" s="203">
        <v>0.39</v>
      </c>
      <c r="S37" s="203">
        <v>0</v>
      </c>
      <c r="T37" s="203">
        <v>0</v>
      </c>
      <c r="U37" s="203">
        <v>1.88</v>
      </c>
      <c r="V37" s="203">
        <v>0</v>
      </c>
      <c r="W37" s="203">
        <v>0.41</v>
      </c>
      <c r="X37" s="203">
        <v>1.36</v>
      </c>
      <c r="Y37" s="203">
        <v>0</v>
      </c>
      <c r="Z37" s="203">
        <v>2.33</v>
      </c>
      <c r="AA37" s="203">
        <v>0</v>
      </c>
      <c r="AB37" s="203">
        <v>0</v>
      </c>
      <c r="AC37" s="203">
        <v>12.99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33.72</v>
      </c>
      <c r="AJ37" s="203">
        <v>0</v>
      </c>
      <c r="AK37" s="203">
        <v>11.08</v>
      </c>
      <c r="AL37" s="203">
        <v>0</v>
      </c>
      <c r="AM37" s="203">
        <v>0</v>
      </c>
      <c r="AN37" s="203">
        <v>0</v>
      </c>
      <c r="AO37" s="203">
        <v>87.01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12.79</v>
      </c>
      <c r="E38" s="203">
        <v>0</v>
      </c>
      <c r="F38" s="203">
        <v>0</v>
      </c>
      <c r="G38" s="203">
        <v>21.09</v>
      </c>
      <c r="H38" s="203">
        <v>0</v>
      </c>
      <c r="I38" s="203">
        <v>6.73</v>
      </c>
      <c r="J38" s="203">
        <v>20.51</v>
      </c>
      <c r="K38" s="203">
        <v>2.17</v>
      </c>
      <c r="L38" s="203">
        <v>263.79000000000002</v>
      </c>
      <c r="M38" s="203">
        <v>0.42</v>
      </c>
      <c r="N38" s="203">
        <v>1.0900000000000001</v>
      </c>
      <c r="O38" s="203">
        <v>0</v>
      </c>
      <c r="P38" s="203">
        <v>1.27</v>
      </c>
      <c r="Q38" s="203">
        <v>0.19</v>
      </c>
      <c r="R38" s="203">
        <v>0.39</v>
      </c>
      <c r="S38" s="203">
        <v>0</v>
      </c>
      <c r="T38" s="203">
        <v>0</v>
      </c>
      <c r="U38" s="203">
        <v>1.88</v>
      </c>
      <c r="V38" s="203">
        <v>0</v>
      </c>
      <c r="W38" s="203">
        <v>0.41</v>
      </c>
      <c r="X38" s="203">
        <v>1.36</v>
      </c>
      <c r="Y38" s="203">
        <v>0</v>
      </c>
      <c r="Z38" s="203">
        <v>2.33</v>
      </c>
      <c r="AA38" s="203">
        <v>0</v>
      </c>
      <c r="AB38" s="203">
        <v>0</v>
      </c>
      <c r="AC38" s="203">
        <v>12.99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33.72</v>
      </c>
      <c r="AJ38" s="203">
        <v>0</v>
      </c>
      <c r="AK38" s="203">
        <v>11.08</v>
      </c>
      <c r="AL38" s="203">
        <v>0</v>
      </c>
      <c r="AM38" s="203">
        <v>0</v>
      </c>
      <c r="AN38" s="203">
        <v>0</v>
      </c>
      <c r="AO38" s="203">
        <v>87.01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12.79</v>
      </c>
      <c r="E39" s="203">
        <v>0</v>
      </c>
      <c r="F39" s="203">
        <v>0</v>
      </c>
      <c r="G39" s="203">
        <v>21.09</v>
      </c>
      <c r="H39" s="203">
        <v>0</v>
      </c>
      <c r="I39" s="203">
        <v>6.73</v>
      </c>
      <c r="J39" s="203">
        <v>20.51</v>
      </c>
      <c r="K39" s="203">
        <v>2.17</v>
      </c>
      <c r="L39" s="203">
        <v>215.29</v>
      </c>
      <c r="M39" s="203">
        <v>0.42</v>
      </c>
      <c r="N39" s="203">
        <v>1.0900000000000001</v>
      </c>
      <c r="O39" s="203">
        <v>0</v>
      </c>
      <c r="P39" s="203">
        <v>1.27</v>
      </c>
      <c r="Q39" s="203">
        <v>0.19</v>
      </c>
      <c r="R39" s="203">
        <v>0.39</v>
      </c>
      <c r="S39" s="203">
        <v>0</v>
      </c>
      <c r="T39" s="203">
        <v>0</v>
      </c>
      <c r="U39" s="203">
        <v>1.88</v>
      </c>
      <c r="V39" s="203">
        <v>0</v>
      </c>
      <c r="W39" s="203">
        <v>0.41</v>
      </c>
      <c r="X39" s="203">
        <v>1.36</v>
      </c>
      <c r="Y39" s="203">
        <v>0</v>
      </c>
      <c r="Z39" s="203">
        <v>2.33</v>
      </c>
      <c r="AA39" s="203">
        <v>0</v>
      </c>
      <c r="AB39" s="203">
        <v>0</v>
      </c>
      <c r="AC39" s="203">
        <v>13.3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33.72</v>
      </c>
      <c r="AJ39" s="203">
        <v>0</v>
      </c>
      <c r="AK39" s="203">
        <v>11.06</v>
      </c>
      <c r="AL39" s="203">
        <v>0</v>
      </c>
      <c r="AM39" s="203">
        <v>0</v>
      </c>
      <c r="AN39" s="203">
        <v>0</v>
      </c>
      <c r="AO39" s="203">
        <v>85.65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12.79</v>
      </c>
      <c r="E40" s="203">
        <v>0</v>
      </c>
      <c r="F40" s="203">
        <v>0</v>
      </c>
      <c r="G40" s="203">
        <v>21.09</v>
      </c>
      <c r="H40" s="203">
        <v>0</v>
      </c>
      <c r="I40" s="203">
        <v>6.73</v>
      </c>
      <c r="J40" s="203">
        <v>20.51</v>
      </c>
      <c r="K40" s="203">
        <v>2.17</v>
      </c>
      <c r="L40" s="203">
        <v>176.49</v>
      </c>
      <c r="M40" s="203">
        <v>0.42</v>
      </c>
      <c r="N40" s="203">
        <v>1.0900000000000001</v>
      </c>
      <c r="O40" s="203">
        <v>0</v>
      </c>
      <c r="P40" s="203">
        <v>1.27</v>
      </c>
      <c r="Q40" s="203">
        <v>0.19</v>
      </c>
      <c r="R40" s="203">
        <v>0.39</v>
      </c>
      <c r="S40" s="203">
        <v>0</v>
      </c>
      <c r="T40" s="203">
        <v>0</v>
      </c>
      <c r="U40" s="203">
        <v>1.88</v>
      </c>
      <c r="V40" s="203">
        <v>0</v>
      </c>
      <c r="W40" s="203">
        <v>0.41</v>
      </c>
      <c r="X40" s="203">
        <v>1.36</v>
      </c>
      <c r="Y40" s="203">
        <v>0</v>
      </c>
      <c r="Z40" s="203">
        <v>2.33</v>
      </c>
      <c r="AA40" s="203">
        <v>0</v>
      </c>
      <c r="AB40" s="203">
        <v>0</v>
      </c>
      <c r="AC40" s="203">
        <v>13.3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33.72</v>
      </c>
      <c r="AJ40" s="203">
        <v>0</v>
      </c>
      <c r="AK40" s="203">
        <v>11.06</v>
      </c>
      <c r="AL40" s="203">
        <v>0</v>
      </c>
      <c r="AM40" s="203">
        <v>0</v>
      </c>
      <c r="AN40" s="203">
        <v>0</v>
      </c>
      <c r="AO40" s="203">
        <v>85.65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12.79</v>
      </c>
      <c r="E41" s="203">
        <v>0</v>
      </c>
      <c r="F41" s="203">
        <v>0</v>
      </c>
      <c r="G41" s="203">
        <v>21.09</v>
      </c>
      <c r="H41" s="203">
        <v>0</v>
      </c>
      <c r="I41" s="203">
        <v>6.73</v>
      </c>
      <c r="J41" s="203">
        <v>20.51</v>
      </c>
      <c r="K41" s="203">
        <v>2.17</v>
      </c>
      <c r="L41" s="203">
        <v>127.98</v>
      </c>
      <c r="M41" s="203">
        <v>0.42</v>
      </c>
      <c r="N41" s="203">
        <v>1.0900000000000001</v>
      </c>
      <c r="O41" s="203">
        <v>0</v>
      </c>
      <c r="P41" s="203">
        <v>1.27</v>
      </c>
      <c r="Q41" s="203">
        <v>0.19</v>
      </c>
      <c r="R41" s="203">
        <v>0.39</v>
      </c>
      <c r="S41" s="203">
        <v>0</v>
      </c>
      <c r="T41" s="203">
        <v>0</v>
      </c>
      <c r="U41" s="203">
        <v>1.88</v>
      </c>
      <c r="V41" s="203">
        <v>0</v>
      </c>
      <c r="W41" s="203">
        <v>0.41</v>
      </c>
      <c r="X41" s="203">
        <v>1.36</v>
      </c>
      <c r="Y41" s="203">
        <v>0</v>
      </c>
      <c r="Z41" s="203">
        <v>2.33</v>
      </c>
      <c r="AA41" s="203">
        <v>0</v>
      </c>
      <c r="AB41" s="203">
        <v>0</v>
      </c>
      <c r="AC41" s="203">
        <v>13.3</v>
      </c>
      <c r="AD41" s="203">
        <v>0</v>
      </c>
      <c r="AE41" s="203">
        <v>0</v>
      </c>
      <c r="AF41" s="203">
        <v>0</v>
      </c>
      <c r="AG41" s="203">
        <v>0</v>
      </c>
      <c r="AH41" s="203">
        <v>3.86</v>
      </c>
      <c r="AI41" s="203">
        <v>33.72</v>
      </c>
      <c r="AJ41" s="203">
        <v>0</v>
      </c>
      <c r="AK41" s="203">
        <v>11.06</v>
      </c>
      <c r="AL41" s="203">
        <v>0</v>
      </c>
      <c r="AM41" s="203">
        <v>0</v>
      </c>
      <c r="AN41" s="203">
        <v>0</v>
      </c>
      <c r="AO41" s="203">
        <v>85.65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12.79</v>
      </c>
      <c r="E42" s="203">
        <v>0</v>
      </c>
      <c r="F42" s="203">
        <v>0</v>
      </c>
      <c r="G42" s="203">
        <v>21.09</v>
      </c>
      <c r="H42" s="203">
        <v>0</v>
      </c>
      <c r="I42" s="203">
        <v>6.73</v>
      </c>
      <c r="J42" s="203">
        <v>20.51</v>
      </c>
      <c r="K42" s="203">
        <v>2.17</v>
      </c>
      <c r="L42" s="203">
        <v>79.48</v>
      </c>
      <c r="M42" s="203">
        <v>0.42</v>
      </c>
      <c r="N42" s="203">
        <v>1.0900000000000001</v>
      </c>
      <c r="O42" s="203">
        <v>0</v>
      </c>
      <c r="P42" s="203">
        <v>1.27</v>
      </c>
      <c r="Q42" s="203">
        <v>0.19</v>
      </c>
      <c r="R42" s="203">
        <v>0.39</v>
      </c>
      <c r="S42" s="203">
        <v>0</v>
      </c>
      <c r="T42" s="203">
        <v>0</v>
      </c>
      <c r="U42" s="203">
        <v>1.88</v>
      </c>
      <c r="V42" s="203">
        <v>0</v>
      </c>
      <c r="W42" s="203">
        <v>0.41</v>
      </c>
      <c r="X42" s="203">
        <v>1.36</v>
      </c>
      <c r="Y42" s="203">
        <v>0</v>
      </c>
      <c r="Z42" s="203">
        <v>2.33</v>
      </c>
      <c r="AA42" s="203">
        <v>0</v>
      </c>
      <c r="AB42" s="203">
        <v>0</v>
      </c>
      <c r="AC42" s="203">
        <v>13.3</v>
      </c>
      <c r="AD42" s="203">
        <v>0</v>
      </c>
      <c r="AE42" s="203">
        <v>0</v>
      </c>
      <c r="AF42" s="203">
        <v>0</v>
      </c>
      <c r="AG42" s="203">
        <v>0</v>
      </c>
      <c r="AH42" s="203">
        <v>3.86</v>
      </c>
      <c r="AI42" s="203">
        <v>34.299999999999997</v>
      </c>
      <c r="AJ42" s="203">
        <v>0</v>
      </c>
      <c r="AK42" s="203">
        <v>11.06</v>
      </c>
      <c r="AL42" s="203">
        <v>0</v>
      </c>
      <c r="AM42" s="203">
        <v>0</v>
      </c>
      <c r="AN42" s="203">
        <v>0</v>
      </c>
      <c r="AO42" s="203">
        <v>85.65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12.73</v>
      </c>
      <c r="E43" s="203">
        <v>0</v>
      </c>
      <c r="F43" s="203">
        <v>0</v>
      </c>
      <c r="G43" s="203">
        <v>21.09</v>
      </c>
      <c r="H43" s="203">
        <v>0</v>
      </c>
      <c r="I43" s="203">
        <v>6.73</v>
      </c>
      <c r="J43" s="203">
        <v>20.51</v>
      </c>
      <c r="K43" s="203">
        <v>2.17</v>
      </c>
      <c r="L43" s="203">
        <v>118.28</v>
      </c>
      <c r="M43" s="203">
        <v>0.42</v>
      </c>
      <c r="N43" s="203">
        <v>1.0900000000000001</v>
      </c>
      <c r="O43" s="203">
        <v>0</v>
      </c>
      <c r="P43" s="203">
        <v>1.27</v>
      </c>
      <c r="Q43" s="203">
        <v>0.19</v>
      </c>
      <c r="R43" s="203">
        <v>0.39</v>
      </c>
      <c r="S43" s="203">
        <v>0</v>
      </c>
      <c r="T43" s="203">
        <v>0</v>
      </c>
      <c r="U43" s="203">
        <v>1.88</v>
      </c>
      <c r="V43" s="203">
        <v>0</v>
      </c>
      <c r="W43" s="203">
        <v>0.41</v>
      </c>
      <c r="X43" s="203">
        <v>1.36</v>
      </c>
      <c r="Y43" s="203">
        <v>0</v>
      </c>
      <c r="Z43" s="203">
        <v>2.33</v>
      </c>
      <c r="AA43" s="203">
        <v>0</v>
      </c>
      <c r="AB43" s="203">
        <v>0</v>
      </c>
      <c r="AC43" s="203">
        <v>13.72</v>
      </c>
      <c r="AD43" s="203">
        <v>0</v>
      </c>
      <c r="AE43" s="203">
        <v>0</v>
      </c>
      <c r="AF43" s="203">
        <v>0</v>
      </c>
      <c r="AG43" s="203">
        <v>0</v>
      </c>
      <c r="AH43" s="203">
        <v>7.71</v>
      </c>
      <c r="AI43" s="203">
        <v>34.299999999999997</v>
      </c>
      <c r="AJ43" s="203">
        <v>0</v>
      </c>
      <c r="AK43" s="203">
        <v>11.06</v>
      </c>
      <c r="AL43" s="203">
        <v>0</v>
      </c>
      <c r="AM43" s="203">
        <v>0</v>
      </c>
      <c r="AN43" s="203">
        <v>0</v>
      </c>
      <c r="AO43" s="203">
        <v>85.65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12.73</v>
      </c>
      <c r="E44" s="203">
        <v>0</v>
      </c>
      <c r="F44" s="203">
        <v>0</v>
      </c>
      <c r="G44" s="203">
        <v>21.09</v>
      </c>
      <c r="H44" s="203">
        <v>0</v>
      </c>
      <c r="I44" s="203">
        <v>6.73</v>
      </c>
      <c r="J44" s="203">
        <v>20.51</v>
      </c>
      <c r="K44" s="203">
        <v>2.17</v>
      </c>
      <c r="L44" s="203">
        <v>176.49</v>
      </c>
      <c r="M44" s="203">
        <v>0.42</v>
      </c>
      <c r="N44" s="203">
        <v>1.0900000000000001</v>
      </c>
      <c r="O44" s="203">
        <v>0</v>
      </c>
      <c r="P44" s="203">
        <v>1.27</v>
      </c>
      <c r="Q44" s="203">
        <v>0.19</v>
      </c>
      <c r="R44" s="203">
        <v>0.39</v>
      </c>
      <c r="S44" s="203">
        <v>0</v>
      </c>
      <c r="T44" s="203">
        <v>0</v>
      </c>
      <c r="U44" s="203">
        <v>1.88</v>
      </c>
      <c r="V44" s="203">
        <v>0</v>
      </c>
      <c r="W44" s="203">
        <v>0.41</v>
      </c>
      <c r="X44" s="203">
        <v>1.36</v>
      </c>
      <c r="Y44" s="203">
        <v>0</v>
      </c>
      <c r="Z44" s="203">
        <v>2.33</v>
      </c>
      <c r="AA44" s="203">
        <v>0</v>
      </c>
      <c r="AB44" s="203">
        <v>0</v>
      </c>
      <c r="AC44" s="203">
        <v>13.72</v>
      </c>
      <c r="AD44" s="203">
        <v>0</v>
      </c>
      <c r="AE44" s="203">
        <v>0</v>
      </c>
      <c r="AF44" s="203">
        <v>0</v>
      </c>
      <c r="AG44" s="203">
        <v>0</v>
      </c>
      <c r="AH44" s="203">
        <v>7.71</v>
      </c>
      <c r="AI44" s="203">
        <v>34.299999999999997</v>
      </c>
      <c r="AJ44" s="203">
        <v>0</v>
      </c>
      <c r="AK44" s="203">
        <v>11.06</v>
      </c>
      <c r="AL44" s="203">
        <v>0</v>
      </c>
      <c r="AM44" s="203">
        <v>0</v>
      </c>
      <c r="AN44" s="203">
        <v>0</v>
      </c>
      <c r="AO44" s="203">
        <v>85.65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12.73</v>
      </c>
      <c r="E45" s="203">
        <v>0</v>
      </c>
      <c r="F45" s="203">
        <v>0</v>
      </c>
      <c r="G45" s="203">
        <v>21.09</v>
      </c>
      <c r="H45" s="203">
        <v>0</v>
      </c>
      <c r="I45" s="203">
        <v>6.73</v>
      </c>
      <c r="J45" s="203">
        <v>20.51</v>
      </c>
      <c r="K45" s="203">
        <v>2.17</v>
      </c>
      <c r="L45" s="203">
        <v>176.49</v>
      </c>
      <c r="M45" s="203">
        <v>0.42</v>
      </c>
      <c r="N45" s="203">
        <v>1.0900000000000001</v>
      </c>
      <c r="O45" s="203">
        <v>0</v>
      </c>
      <c r="P45" s="203">
        <v>1.27</v>
      </c>
      <c r="Q45" s="203">
        <v>0.19</v>
      </c>
      <c r="R45" s="203">
        <v>0.39</v>
      </c>
      <c r="S45" s="203">
        <v>0</v>
      </c>
      <c r="T45" s="203">
        <v>0</v>
      </c>
      <c r="U45" s="203">
        <v>1.88</v>
      </c>
      <c r="V45" s="203">
        <v>0</v>
      </c>
      <c r="W45" s="203">
        <v>0.41</v>
      </c>
      <c r="X45" s="203">
        <v>1.36</v>
      </c>
      <c r="Y45" s="203">
        <v>0</v>
      </c>
      <c r="Z45" s="203">
        <v>2.33</v>
      </c>
      <c r="AA45" s="203">
        <v>0</v>
      </c>
      <c r="AB45" s="203">
        <v>0</v>
      </c>
      <c r="AC45" s="203">
        <v>13.72</v>
      </c>
      <c r="AD45" s="203">
        <v>0</v>
      </c>
      <c r="AE45" s="203">
        <v>0</v>
      </c>
      <c r="AF45" s="203">
        <v>0</v>
      </c>
      <c r="AG45" s="203">
        <v>0</v>
      </c>
      <c r="AH45" s="203">
        <v>11.57</v>
      </c>
      <c r="AI45" s="203">
        <v>34.299999999999997</v>
      </c>
      <c r="AJ45" s="203">
        <v>0</v>
      </c>
      <c r="AK45" s="203">
        <v>11.06</v>
      </c>
      <c r="AL45" s="203">
        <v>0</v>
      </c>
      <c r="AM45" s="203">
        <v>0</v>
      </c>
      <c r="AN45" s="203">
        <v>0</v>
      </c>
      <c r="AO45" s="203">
        <v>85.65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12.73</v>
      </c>
      <c r="E46" s="203">
        <v>0</v>
      </c>
      <c r="F46" s="203">
        <v>0</v>
      </c>
      <c r="G46" s="203">
        <v>21.09</v>
      </c>
      <c r="H46" s="203">
        <v>0</v>
      </c>
      <c r="I46" s="203">
        <v>6.73</v>
      </c>
      <c r="J46" s="203">
        <v>20.51</v>
      </c>
      <c r="K46" s="203">
        <v>2.17</v>
      </c>
      <c r="L46" s="203">
        <v>176.49</v>
      </c>
      <c r="M46" s="203">
        <v>0.42</v>
      </c>
      <c r="N46" s="203">
        <v>1.0900000000000001</v>
      </c>
      <c r="O46" s="203">
        <v>0</v>
      </c>
      <c r="P46" s="203">
        <v>1.27</v>
      </c>
      <c r="Q46" s="203">
        <v>0.19</v>
      </c>
      <c r="R46" s="203">
        <v>0.39</v>
      </c>
      <c r="S46" s="203">
        <v>0</v>
      </c>
      <c r="T46" s="203">
        <v>0</v>
      </c>
      <c r="U46" s="203">
        <v>1.88</v>
      </c>
      <c r="V46" s="203">
        <v>0</v>
      </c>
      <c r="W46" s="203">
        <v>0.41</v>
      </c>
      <c r="X46" s="203">
        <v>1.36</v>
      </c>
      <c r="Y46" s="203">
        <v>0</v>
      </c>
      <c r="Z46" s="203">
        <v>2.33</v>
      </c>
      <c r="AA46" s="203">
        <v>0</v>
      </c>
      <c r="AB46" s="203">
        <v>0</v>
      </c>
      <c r="AC46" s="203">
        <v>13.72</v>
      </c>
      <c r="AD46" s="203">
        <v>0</v>
      </c>
      <c r="AE46" s="203">
        <v>0</v>
      </c>
      <c r="AF46" s="203">
        <v>0</v>
      </c>
      <c r="AG46" s="203">
        <v>0</v>
      </c>
      <c r="AH46" s="203">
        <v>15.42</v>
      </c>
      <c r="AI46" s="203">
        <v>34.299999999999997</v>
      </c>
      <c r="AJ46" s="203">
        <v>0</v>
      </c>
      <c r="AK46" s="203">
        <v>11.06</v>
      </c>
      <c r="AL46" s="203">
        <v>0</v>
      </c>
      <c r="AM46" s="203">
        <v>0</v>
      </c>
      <c r="AN46" s="203">
        <v>0</v>
      </c>
      <c r="AO46" s="203">
        <v>85.65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12.73</v>
      </c>
      <c r="E47" s="203">
        <v>0</v>
      </c>
      <c r="F47" s="203">
        <v>0</v>
      </c>
      <c r="G47" s="203">
        <v>21.09</v>
      </c>
      <c r="H47" s="203">
        <v>0</v>
      </c>
      <c r="I47" s="203">
        <v>6.73</v>
      </c>
      <c r="J47" s="203">
        <v>20.51</v>
      </c>
      <c r="K47" s="203">
        <v>2.17</v>
      </c>
      <c r="L47" s="203">
        <v>176.49</v>
      </c>
      <c r="M47" s="203">
        <v>0.42</v>
      </c>
      <c r="N47" s="203">
        <v>1.0900000000000001</v>
      </c>
      <c r="O47" s="203">
        <v>0</v>
      </c>
      <c r="P47" s="203">
        <v>1.27</v>
      </c>
      <c r="Q47" s="203">
        <v>0.19</v>
      </c>
      <c r="R47" s="203">
        <v>0.39</v>
      </c>
      <c r="S47" s="203">
        <v>0</v>
      </c>
      <c r="T47" s="203">
        <v>0</v>
      </c>
      <c r="U47" s="203">
        <v>1.88</v>
      </c>
      <c r="V47" s="203">
        <v>0</v>
      </c>
      <c r="W47" s="203">
        <v>0.41</v>
      </c>
      <c r="X47" s="203">
        <v>1.36</v>
      </c>
      <c r="Y47" s="203">
        <v>0</v>
      </c>
      <c r="Z47" s="203">
        <v>2.33</v>
      </c>
      <c r="AA47" s="203">
        <v>0</v>
      </c>
      <c r="AB47" s="203">
        <v>0</v>
      </c>
      <c r="AC47" s="203">
        <v>14.01</v>
      </c>
      <c r="AD47" s="203">
        <v>0</v>
      </c>
      <c r="AE47" s="203">
        <v>0</v>
      </c>
      <c r="AF47" s="203">
        <v>0</v>
      </c>
      <c r="AG47" s="203">
        <v>0</v>
      </c>
      <c r="AH47" s="203">
        <v>15.42</v>
      </c>
      <c r="AI47" s="203">
        <v>34.299999999999997</v>
      </c>
      <c r="AJ47" s="203">
        <v>0</v>
      </c>
      <c r="AK47" s="203">
        <v>11.06</v>
      </c>
      <c r="AL47" s="203">
        <v>0</v>
      </c>
      <c r="AM47" s="203">
        <v>0</v>
      </c>
      <c r="AN47" s="203">
        <v>0</v>
      </c>
      <c r="AO47" s="203">
        <v>85.65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12.73</v>
      </c>
      <c r="E48" s="203">
        <v>0</v>
      </c>
      <c r="F48" s="203">
        <v>0</v>
      </c>
      <c r="G48" s="203">
        <v>21.09</v>
      </c>
      <c r="H48" s="203">
        <v>0</v>
      </c>
      <c r="I48" s="203">
        <v>6.73</v>
      </c>
      <c r="J48" s="203">
        <v>20.51</v>
      </c>
      <c r="K48" s="203">
        <v>2.17</v>
      </c>
      <c r="L48" s="203">
        <v>176.49</v>
      </c>
      <c r="M48" s="203">
        <v>0.42</v>
      </c>
      <c r="N48" s="203">
        <v>1.0900000000000001</v>
      </c>
      <c r="O48" s="203">
        <v>0</v>
      </c>
      <c r="P48" s="203">
        <v>1.27</v>
      </c>
      <c r="Q48" s="203">
        <v>0.19</v>
      </c>
      <c r="R48" s="203">
        <v>0.39</v>
      </c>
      <c r="S48" s="203">
        <v>0</v>
      </c>
      <c r="T48" s="203">
        <v>0</v>
      </c>
      <c r="U48" s="203">
        <v>1.88</v>
      </c>
      <c r="V48" s="203">
        <v>0</v>
      </c>
      <c r="W48" s="203">
        <v>0.41</v>
      </c>
      <c r="X48" s="203">
        <v>1.36</v>
      </c>
      <c r="Y48" s="203">
        <v>0</v>
      </c>
      <c r="Z48" s="203">
        <v>2.33</v>
      </c>
      <c r="AA48" s="203">
        <v>0</v>
      </c>
      <c r="AB48" s="203">
        <v>0</v>
      </c>
      <c r="AC48" s="203">
        <v>14.01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34.299999999999997</v>
      </c>
      <c r="AJ48" s="203">
        <v>0</v>
      </c>
      <c r="AK48" s="203">
        <v>11.06</v>
      </c>
      <c r="AL48" s="203">
        <v>0</v>
      </c>
      <c r="AM48" s="203">
        <v>0</v>
      </c>
      <c r="AN48" s="203">
        <v>0</v>
      </c>
      <c r="AO48" s="203">
        <v>85.65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12.73</v>
      </c>
      <c r="E49" s="203">
        <v>0</v>
      </c>
      <c r="F49" s="203">
        <v>0</v>
      </c>
      <c r="G49" s="203">
        <v>21.09</v>
      </c>
      <c r="H49" s="203">
        <v>0</v>
      </c>
      <c r="I49" s="203">
        <v>6.73</v>
      </c>
      <c r="J49" s="203">
        <v>20.51</v>
      </c>
      <c r="K49" s="203">
        <v>2.17</v>
      </c>
      <c r="L49" s="203">
        <v>234.69</v>
      </c>
      <c r="M49" s="203">
        <v>0.42</v>
      </c>
      <c r="N49" s="203">
        <v>1.0900000000000001</v>
      </c>
      <c r="O49" s="203">
        <v>0</v>
      </c>
      <c r="P49" s="203">
        <v>1.27</v>
      </c>
      <c r="Q49" s="203">
        <v>0.19</v>
      </c>
      <c r="R49" s="203">
        <v>0.39</v>
      </c>
      <c r="S49" s="203">
        <v>0</v>
      </c>
      <c r="T49" s="203">
        <v>0</v>
      </c>
      <c r="U49" s="203">
        <v>1.88</v>
      </c>
      <c r="V49" s="203">
        <v>0</v>
      </c>
      <c r="W49" s="203">
        <v>0.41</v>
      </c>
      <c r="X49" s="203">
        <v>1.36</v>
      </c>
      <c r="Y49" s="203">
        <v>0</v>
      </c>
      <c r="Z49" s="203">
        <v>2.33</v>
      </c>
      <c r="AA49" s="203">
        <v>0</v>
      </c>
      <c r="AB49" s="203">
        <v>0</v>
      </c>
      <c r="AC49" s="203">
        <v>14.01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34.520000000000003</v>
      </c>
      <c r="AJ49" s="203">
        <v>0</v>
      </c>
      <c r="AK49" s="203">
        <v>11.06</v>
      </c>
      <c r="AL49" s="203">
        <v>0</v>
      </c>
      <c r="AM49" s="203">
        <v>0</v>
      </c>
      <c r="AN49" s="203">
        <v>0</v>
      </c>
      <c r="AO49" s="203">
        <v>85.65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12.73</v>
      </c>
      <c r="E50" s="203">
        <v>0</v>
      </c>
      <c r="F50" s="203">
        <v>0</v>
      </c>
      <c r="G50" s="203">
        <v>21.09</v>
      </c>
      <c r="H50" s="203">
        <v>0</v>
      </c>
      <c r="I50" s="203">
        <v>6.73</v>
      </c>
      <c r="J50" s="203">
        <v>20.51</v>
      </c>
      <c r="K50" s="203">
        <v>2.17</v>
      </c>
      <c r="L50" s="203">
        <v>236.02</v>
      </c>
      <c r="M50" s="203">
        <v>0.42</v>
      </c>
      <c r="N50" s="203">
        <v>1.0900000000000001</v>
      </c>
      <c r="O50" s="203">
        <v>0</v>
      </c>
      <c r="P50" s="203">
        <v>1.27</v>
      </c>
      <c r="Q50" s="203">
        <v>0.19</v>
      </c>
      <c r="R50" s="203">
        <v>0.39</v>
      </c>
      <c r="S50" s="203">
        <v>0</v>
      </c>
      <c r="T50" s="203">
        <v>0</v>
      </c>
      <c r="U50" s="203">
        <v>1.88</v>
      </c>
      <c r="V50" s="203">
        <v>0</v>
      </c>
      <c r="W50" s="203">
        <v>0.41</v>
      </c>
      <c r="X50" s="203">
        <v>1.36</v>
      </c>
      <c r="Y50" s="203">
        <v>0</v>
      </c>
      <c r="Z50" s="203">
        <v>2.33</v>
      </c>
      <c r="AA50" s="203">
        <v>0</v>
      </c>
      <c r="AB50" s="203">
        <v>0</v>
      </c>
      <c r="AC50" s="203">
        <v>14.01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34.520000000000003</v>
      </c>
      <c r="AJ50" s="203">
        <v>0</v>
      </c>
      <c r="AK50" s="203">
        <v>11.06</v>
      </c>
      <c r="AL50" s="203">
        <v>0</v>
      </c>
      <c r="AM50" s="203">
        <v>0</v>
      </c>
      <c r="AN50" s="203">
        <v>0</v>
      </c>
      <c r="AO50" s="203">
        <v>85.65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12.63</v>
      </c>
      <c r="E51" s="203">
        <v>0</v>
      </c>
      <c r="F51" s="203">
        <v>0</v>
      </c>
      <c r="G51" s="203">
        <v>21.09</v>
      </c>
      <c r="H51" s="203">
        <v>0</v>
      </c>
      <c r="I51" s="203">
        <v>6.73</v>
      </c>
      <c r="J51" s="203">
        <v>20.18</v>
      </c>
      <c r="K51" s="203">
        <v>2.17</v>
      </c>
      <c r="L51" s="203">
        <v>263.79000000000002</v>
      </c>
      <c r="M51" s="203">
        <v>0.42</v>
      </c>
      <c r="N51" s="203">
        <v>1.0900000000000001</v>
      </c>
      <c r="O51" s="203">
        <v>0</v>
      </c>
      <c r="P51" s="203">
        <v>1.27</v>
      </c>
      <c r="Q51" s="203">
        <v>0.19</v>
      </c>
      <c r="R51" s="203">
        <v>0.39</v>
      </c>
      <c r="S51" s="203">
        <v>0</v>
      </c>
      <c r="T51" s="203">
        <v>0</v>
      </c>
      <c r="U51" s="203">
        <v>1.88</v>
      </c>
      <c r="V51" s="203">
        <v>0</v>
      </c>
      <c r="W51" s="203">
        <v>0.41</v>
      </c>
      <c r="X51" s="203">
        <v>1.36</v>
      </c>
      <c r="Y51" s="203">
        <v>0</v>
      </c>
      <c r="Z51" s="203">
        <v>2.33</v>
      </c>
      <c r="AA51" s="203">
        <v>0</v>
      </c>
      <c r="AB51" s="203">
        <v>0</v>
      </c>
      <c r="AC51" s="203">
        <v>14.01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34.520000000000003</v>
      </c>
      <c r="AJ51" s="203">
        <v>0</v>
      </c>
      <c r="AK51" s="203">
        <v>11.04</v>
      </c>
      <c r="AL51" s="203">
        <v>0</v>
      </c>
      <c r="AM51" s="203">
        <v>0</v>
      </c>
      <c r="AN51" s="203">
        <v>0</v>
      </c>
      <c r="AO51" s="203">
        <v>165.86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12.63</v>
      </c>
      <c r="E52" s="203">
        <v>0</v>
      </c>
      <c r="F52" s="203">
        <v>0</v>
      </c>
      <c r="G52" s="203">
        <v>21.09</v>
      </c>
      <c r="H52" s="203">
        <v>0</v>
      </c>
      <c r="I52" s="203">
        <v>6.73</v>
      </c>
      <c r="J52" s="203">
        <v>20.18</v>
      </c>
      <c r="K52" s="203">
        <v>2.17</v>
      </c>
      <c r="L52" s="203">
        <v>263.79000000000002</v>
      </c>
      <c r="M52" s="203">
        <v>0.42</v>
      </c>
      <c r="N52" s="203">
        <v>1.0900000000000001</v>
      </c>
      <c r="O52" s="203">
        <v>0</v>
      </c>
      <c r="P52" s="203">
        <v>1.27</v>
      </c>
      <c r="Q52" s="203">
        <v>0.19</v>
      </c>
      <c r="R52" s="203">
        <v>0.39</v>
      </c>
      <c r="S52" s="203">
        <v>0</v>
      </c>
      <c r="T52" s="203">
        <v>0</v>
      </c>
      <c r="U52" s="203">
        <v>1.88</v>
      </c>
      <c r="V52" s="203">
        <v>0</v>
      </c>
      <c r="W52" s="203">
        <v>0.41</v>
      </c>
      <c r="X52" s="203">
        <v>1.36</v>
      </c>
      <c r="Y52" s="203">
        <v>0</v>
      </c>
      <c r="Z52" s="203">
        <v>2.33</v>
      </c>
      <c r="AA52" s="203">
        <v>0</v>
      </c>
      <c r="AB52" s="203">
        <v>0</v>
      </c>
      <c r="AC52" s="203">
        <v>14.01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34.520000000000003</v>
      </c>
      <c r="AJ52" s="203">
        <v>0</v>
      </c>
      <c r="AK52" s="203">
        <v>11.04</v>
      </c>
      <c r="AL52" s="203">
        <v>0</v>
      </c>
      <c r="AM52" s="203">
        <v>0</v>
      </c>
      <c r="AN52" s="203">
        <v>0</v>
      </c>
      <c r="AO52" s="203">
        <v>165.86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12.63</v>
      </c>
      <c r="E53" s="203">
        <v>0</v>
      </c>
      <c r="F53" s="203">
        <v>0</v>
      </c>
      <c r="G53" s="203">
        <v>21.09</v>
      </c>
      <c r="H53" s="203">
        <v>0</v>
      </c>
      <c r="I53" s="203">
        <v>6.73</v>
      </c>
      <c r="J53" s="203">
        <v>20.18</v>
      </c>
      <c r="K53" s="203">
        <v>2.17</v>
      </c>
      <c r="L53" s="203">
        <v>263.79000000000002</v>
      </c>
      <c r="M53" s="203">
        <v>0.42</v>
      </c>
      <c r="N53" s="203">
        <v>1.0900000000000001</v>
      </c>
      <c r="O53" s="203">
        <v>0</v>
      </c>
      <c r="P53" s="203">
        <v>1.27</v>
      </c>
      <c r="Q53" s="203">
        <v>0.19</v>
      </c>
      <c r="R53" s="203">
        <v>0.39</v>
      </c>
      <c r="S53" s="203">
        <v>0</v>
      </c>
      <c r="T53" s="203">
        <v>0</v>
      </c>
      <c r="U53" s="203">
        <v>1.88</v>
      </c>
      <c r="V53" s="203">
        <v>0</v>
      </c>
      <c r="W53" s="203">
        <v>0.41</v>
      </c>
      <c r="X53" s="203">
        <v>1.36</v>
      </c>
      <c r="Y53" s="203">
        <v>0</v>
      </c>
      <c r="Z53" s="203">
        <v>2.33</v>
      </c>
      <c r="AA53" s="203">
        <v>0</v>
      </c>
      <c r="AB53" s="203">
        <v>0</v>
      </c>
      <c r="AC53" s="203">
        <v>14.01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34.520000000000003</v>
      </c>
      <c r="AJ53" s="203">
        <v>0</v>
      </c>
      <c r="AK53" s="203">
        <v>11.04</v>
      </c>
      <c r="AL53" s="203">
        <v>0</v>
      </c>
      <c r="AM53" s="203">
        <v>0</v>
      </c>
      <c r="AN53" s="203">
        <v>0</v>
      </c>
      <c r="AO53" s="203">
        <v>165.86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12.63</v>
      </c>
      <c r="E54" s="203">
        <v>0</v>
      </c>
      <c r="F54" s="203">
        <v>0</v>
      </c>
      <c r="G54" s="203">
        <v>21.09</v>
      </c>
      <c r="H54" s="203">
        <v>0</v>
      </c>
      <c r="I54" s="203">
        <v>6.73</v>
      </c>
      <c r="J54" s="203">
        <v>20.18</v>
      </c>
      <c r="K54" s="203">
        <v>2.17</v>
      </c>
      <c r="L54" s="203">
        <v>263.79000000000002</v>
      </c>
      <c r="M54" s="203">
        <v>0.42</v>
      </c>
      <c r="N54" s="203">
        <v>1.0900000000000001</v>
      </c>
      <c r="O54" s="203">
        <v>0</v>
      </c>
      <c r="P54" s="203">
        <v>1.27</v>
      </c>
      <c r="Q54" s="203">
        <v>0.19</v>
      </c>
      <c r="R54" s="203">
        <v>0.39</v>
      </c>
      <c r="S54" s="203">
        <v>0</v>
      </c>
      <c r="T54" s="203">
        <v>0</v>
      </c>
      <c r="U54" s="203">
        <v>1.88</v>
      </c>
      <c r="V54" s="203">
        <v>0</v>
      </c>
      <c r="W54" s="203">
        <v>0.41</v>
      </c>
      <c r="X54" s="203">
        <v>1.36</v>
      </c>
      <c r="Y54" s="203">
        <v>0</v>
      </c>
      <c r="Z54" s="203">
        <v>2.33</v>
      </c>
      <c r="AA54" s="203">
        <v>0</v>
      </c>
      <c r="AB54" s="203">
        <v>0</v>
      </c>
      <c r="AC54" s="203">
        <v>14.01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34.520000000000003</v>
      </c>
      <c r="AJ54" s="203">
        <v>0</v>
      </c>
      <c r="AK54" s="203">
        <v>11.04</v>
      </c>
      <c r="AL54" s="203">
        <v>0</v>
      </c>
      <c r="AM54" s="203">
        <v>0</v>
      </c>
      <c r="AN54" s="203">
        <v>0</v>
      </c>
      <c r="AO54" s="203">
        <v>165.86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12.63</v>
      </c>
      <c r="E55" s="203">
        <v>0</v>
      </c>
      <c r="F55" s="203">
        <v>0</v>
      </c>
      <c r="G55" s="203">
        <v>21.09</v>
      </c>
      <c r="H55" s="203">
        <v>0</v>
      </c>
      <c r="I55" s="203">
        <v>6.73</v>
      </c>
      <c r="J55" s="203">
        <v>20.18</v>
      </c>
      <c r="K55" s="203">
        <v>2.17</v>
      </c>
      <c r="L55" s="203">
        <v>263.79000000000002</v>
      </c>
      <c r="M55" s="203">
        <v>0.42</v>
      </c>
      <c r="N55" s="203">
        <v>1.0900000000000001</v>
      </c>
      <c r="O55" s="203">
        <v>0</v>
      </c>
      <c r="P55" s="203">
        <v>1.27</v>
      </c>
      <c r="Q55" s="203">
        <v>0.19</v>
      </c>
      <c r="R55" s="203">
        <v>0.39</v>
      </c>
      <c r="S55" s="203">
        <v>0</v>
      </c>
      <c r="T55" s="203">
        <v>0</v>
      </c>
      <c r="U55" s="203">
        <v>1.88</v>
      </c>
      <c r="V55" s="203">
        <v>0</v>
      </c>
      <c r="W55" s="203">
        <v>0.41</v>
      </c>
      <c r="X55" s="203">
        <v>1.36</v>
      </c>
      <c r="Y55" s="203">
        <v>0</v>
      </c>
      <c r="Z55" s="203">
        <v>2.33</v>
      </c>
      <c r="AA55" s="203">
        <v>0</v>
      </c>
      <c r="AB55" s="203">
        <v>0</v>
      </c>
      <c r="AC55" s="203">
        <v>14.3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34.520000000000003</v>
      </c>
      <c r="AJ55" s="203">
        <v>0</v>
      </c>
      <c r="AK55" s="203">
        <v>11.04</v>
      </c>
      <c r="AL55" s="203">
        <v>0</v>
      </c>
      <c r="AM55" s="203">
        <v>0</v>
      </c>
      <c r="AN55" s="203">
        <v>0</v>
      </c>
      <c r="AO55" s="203">
        <v>165.86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12.63</v>
      </c>
      <c r="E56" s="203">
        <v>0</v>
      </c>
      <c r="F56" s="203">
        <v>0</v>
      </c>
      <c r="G56" s="203">
        <v>21.09</v>
      </c>
      <c r="H56" s="203">
        <v>0</v>
      </c>
      <c r="I56" s="203">
        <v>6.73</v>
      </c>
      <c r="J56" s="203">
        <v>20.18</v>
      </c>
      <c r="K56" s="203">
        <v>2.17</v>
      </c>
      <c r="L56" s="203">
        <v>263.79000000000002</v>
      </c>
      <c r="M56" s="203">
        <v>0.42</v>
      </c>
      <c r="N56" s="203">
        <v>1.0900000000000001</v>
      </c>
      <c r="O56" s="203">
        <v>0</v>
      </c>
      <c r="P56" s="203">
        <v>1.27</v>
      </c>
      <c r="Q56" s="203">
        <v>0.19</v>
      </c>
      <c r="R56" s="203">
        <v>0.39</v>
      </c>
      <c r="S56" s="203">
        <v>0</v>
      </c>
      <c r="T56" s="203">
        <v>0</v>
      </c>
      <c r="U56" s="203">
        <v>1.88</v>
      </c>
      <c r="V56" s="203">
        <v>0</v>
      </c>
      <c r="W56" s="203">
        <v>0.41</v>
      </c>
      <c r="X56" s="203">
        <v>1.36</v>
      </c>
      <c r="Y56" s="203">
        <v>0</v>
      </c>
      <c r="Z56" s="203">
        <v>2.33</v>
      </c>
      <c r="AA56" s="203">
        <v>0</v>
      </c>
      <c r="AB56" s="203">
        <v>0</v>
      </c>
      <c r="AC56" s="203">
        <v>14.3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34.520000000000003</v>
      </c>
      <c r="AJ56" s="203">
        <v>0</v>
      </c>
      <c r="AK56" s="203">
        <v>11.04</v>
      </c>
      <c r="AL56" s="203">
        <v>0</v>
      </c>
      <c r="AM56" s="203">
        <v>0</v>
      </c>
      <c r="AN56" s="203">
        <v>0</v>
      </c>
      <c r="AO56" s="203">
        <v>165.86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12.63</v>
      </c>
      <c r="E57" s="203">
        <v>0</v>
      </c>
      <c r="F57" s="203">
        <v>0</v>
      </c>
      <c r="G57" s="203">
        <v>21.09</v>
      </c>
      <c r="H57" s="203">
        <v>0</v>
      </c>
      <c r="I57" s="203">
        <v>6.73</v>
      </c>
      <c r="J57" s="203">
        <v>20.18</v>
      </c>
      <c r="K57" s="203">
        <v>2.19</v>
      </c>
      <c r="L57" s="203">
        <v>263.79000000000002</v>
      </c>
      <c r="M57" s="203">
        <v>0.42</v>
      </c>
      <c r="N57" s="203">
        <v>1.0900000000000001</v>
      </c>
      <c r="O57" s="203">
        <v>0</v>
      </c>
      <c r="P57" s="203">
        <v>1.27</v>
      </c>
      <c r="Q57" s="203">
        <v>0.19</v>
      </c>
      <c r="R57" s="203">
        <v>0.39</v>
      </c>
      <c r="S57" s="203">
        <v>0</v>
      </c>
      <c r="T57" s="203">
        <v>0</v>
      </c>
      <c r="U57" s="203">
        <v>1.88</v>
      </c>
      <c r="V57" s="203">
        <v>0</v>
      </c>
      <c r="W57" s="203">
        <v>0.41</v>
      </c>
      <c r="X57" s="203">
        <v>1.36</v>
      </c>
      <c r="Y57" s="203">
        <v>0</v>
      </c>
      <c r="Z57" s="203">
        <v>2.33</v>
      </c>
      <c r="AA57" s="203">
        <v>0.64</v>
      </c>
      <c r="AB57" s="203">
        <v>0</v>
      </c>
      <c r="AC57" s="203">
        <v>14.3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34.520000000000003</v>
      </c>
      <c r="AJ57" s="203">
        <v>0</v>
      </c>
      <c r="AK57" s="203">
        <v>11.04</v>
      </c>
      <c r="AL57" s="203">
        <v>0</v>
      </c>
      <c r="AM57" s="203">
        <v>0</v>
      </c>
      <c r="AN57" s="203">
        <v>0</v>
      </c>
      <c r="AO57" s="203">
        <v>165.86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12.63</v>
      </c>
      <c r="E58" s="203">
        <v>0</v>
      </c>
      <c r="F58" s="203">
        <v>0</v>
      </c>
      <c r="G58" s="203">
        <v>21.09</v>
      </c>
      <c r="H58" s="203">
        <v>0</v>
      </c>
      <c r="I58" s="203">
        <v>6.73</v>
      </c>
      <c r="J58" s="203">
        <v>20.18</v>
      </c>
      <c r="K58" s="203">
        <v>2.19</v>
      </c>
      <c r="L58" s="203">
        <v>224.99</v>
      </c>
      <c r="M58" s="203">
        <v>0.42</v>
      </c>
      <c r="N58" s="203">
        <v>1.0900000000000001</v>
      </c>
      <c r="O58" s="203">
        <v>0</v>
      </c>
      <c r="P58" s="203">
        <v>1.27</v>
      </c>
      <c r="Q58" s="203">
        <v>0.19</v>
      </c>
      <c r="R58" s="203">
        <v>0.39</v>
      </c>
      <c r="S58" s="203">
        <v>0</v>
      </c>
      <c r="T58" s="203">
        <v>0</v>
      </c>
      <c r="U58" s="203">
        <v>1.88</v>
      </c>
      <c r="V58" s="203">
        <v>0</v>
      </c>
      <c r="W58" s="203">
        <v>0.41</v>
      </c>
      <c r="X58" s="203">
        <v>1.36</v>
      </c>
      <c r="Y58" s="203">
        <v>0</v>
      </c>
      <c r="Z58" s="203">
        <v>2.33</v>
      </c>
      <c r="AA58" s="203">
        <v>0.64</v>
      </c>
      <c r="AB58" s="203">
        <v>0</v>
      </c>
      <c r="AC58" s="203">
        <v>14.3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34.520000000000003</v>
      </c>
      <c r="AJ58" s="203">
        <v>0</v>
      </c>
      <c r="AK58" s="203">
        <v>11.04</v>
      </c>
      <c r="AL58" s="203">
        <v>0</v>
      </c>
      <c r="AM58" s="203">
        <v>0</v>
      </c>
      <c r="AN58" s="203">
        <v>0</v>
      </c>
      <c r="AO58" s="203">
        <v>165.86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12.63</v>
      </c>
      <c r="E59" s="203">
        <v>0</v>
      </c>
      <c r="F59" s="203">
        <v>0</v>
      </c>
      <c r="G59" s="203">
        <v>20.99</v>
      </c>
      <c r="H59" s="203">
        <v>0</v>
      </c>
      <c r="I59" s="203">
        <v>6.73</v>
      </c>
      <c r="J59" s="203">
        <v>20.18</v>
      </c>
      <c r="K59" s="203">
        <v>0.14000000000000001</v>
      </c>
      <c r="L59" s="203">
        <v>152.13999999999999</v>
      </c>
      <c r="M59" s="203">
        <v>0.42</v>
      </c>
      <c r="N59" s="203">
        <v>1.0900000000000001</v>
      </c>
      <c r="O59" s="203">
        <v>0</v>
      </c>
      <c r="P59" s="203">
        <v>1.27</v>
      </c>
      <c r="Q59" s="203">
        <v>0.19</v>
      </c>
      <c r="R59" s="203">
        <v>0.39</v>
      </c>
      <c r="S59" s="203">
        <v>0</v>
      </c>
      <c r="T59" s="203">
        <v>0</v>
      </c>
      <c r="U59" s="203">
        <v>1.88</v>
      </c>
      <c r="V59" s="203">
        <v>0</v>
      </c>
      <c r="W59" s="203">
        <v>0.41</v>
      </c>
      <c r="X59" s="203">
        <v>1.36</v>
      </c>
      <c r="Y59" s="203">
        <v>0</v>
      </c>
      <c r="Z59" s="203">
        <v>2.33</v>
      </c>
      <c r="AA59" s="203">
        <v>0.64</v>
      </c>
      <c r="AB59" s="203">
        <v>0</v>
      </c>
      <c r="AC59" s="203">
        <v>14.3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34.520000000000003</v>
      </c>
      <c r="AJ59" s="203">
        <v>0</v>
      </c>
      <c r="AK59" s="203">
        <v>11.04</v>
      </c>
      <c r="AL59" s="203">
        <v>0</v>
      </c>
      <c r="AM59" s="203">
        <v>0</v>
      </c>
      <c r="AN59" s="203">
        <v>0</v>
      </c>
      <c r="AO59" s="203">
        <v>165.86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12.63</v>
      </c>
      <c r="E60" s="203">
        <v>0</v>
      </c>
      <c r="F60" s="203">
        <v>0</v>
      </c>
      <c r="G60" s="203">
        <v>20.99</v>
      </c>
      <c r="H60" s="203">
        <v>0</v>
      </c>
      <c r="I60" s="203">
        <v>6.73</v>
      </c>
      <c r="J60" s="203">
        <v>20.18</v>
      </c>
      <c r="K60" s="203">
        <v>0.14000000000000001</v>
      </c>
      <c r="L60" s="203">
        <v>52.41</v>
      </c>
      <c r="M60" s="203">
        <v>0.42</v>
      </c>
      <c r="N60" s="203">
        <v>1.0900000000000001</v>
      </c>
      <c r="O60" s="203">
        <v>0</v>
      </c>
      <c r="P60" s="203">
        <v>1.27</v>
      </c>
      <c r="Q60" s="203">
        <v>0.19</v>
      </c>
      <c r="R60" s="203">
        <v>0.39</v>
      </c>
      <c r="S60" s="203">
        <v>0</v>
      </c>
      <c r="T60" s="203">
        <v>0</v>
      </c>
      <c r="U60" s="203">
        <v>1.88</v>
      </c>
      <c r="V60" s="203">
        <v>0</v>
      </c>
      <c r="W60" s="203">
        <v>0.41</v>
      </c>
      <c r="X60" s="203">
        <v>1.36</v>
      </c>
      <c r="Y60" s="203">
        <v>0</v>
      </c>
      <c r="Z60" s="203">
        <v>2.33</v>
      </c>
      <c r="AA60" s="203">
        <v>0.64</v>
      </c>
      <c r="AB60" s="203">
        <v>0</v>
      </c>
      <c r="AC60" s="203">
        <v>14.3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34.520000000000003</v>
      </c>
      <c r="AJ60" s="203">
        <v>0</v>
      </c>
      <c r="AK60" s="203">
        <v>11.04</v>
      </c>
      <c r="AL60" s="203">
        <v>0</v>
      </c>
      <c r="AM60" s="203">
        <v>0</v>
      </c>
      <c r="AN60" s="203">
        <v>0</v>
      </c>
      <c r="AO60" s="203">
        <v>165.86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12.63</v>
      </c>
      <c r="E61" s="203">
        <v>0</v>
      </c>
      <c r="F61" s="203">
        <v>0</v>
      </c>
      <c r="G61" s="203">
        <v>20.99</v>
      </c>
      <c r="H61" s="203">
        <v>0</v>
      </c>
      <c r="I61" s="203">
        <v>6.73</v>
      </c>
      <c r="J61" s="203">
        <v>20.18</v>
      </c>
      <c r="K61" s="203">
        <v>0.14000000000000001</v>
      </c>
      <c r="L61" s="203">
        <v>11.36</v>
      </c>
      <c r="M61" s="203">
        <v>0.42</v>
      </c>
      <c r="N61" s="203">
        <v>1.0900000000000001</v>
      </c>
      <c r="O61" s="203">
        <v>0</v>
      </c>
      <c r="P61" s="203">
        <v>1.27</v>
      </c>
      <c r="Q61" s="203">
        <v>0.19</v>
      </c>
      <c r="R61" s="203">
        <v>0.39</v>
      </c>
      <c r="S61" s="203">
        <v>0</v>
      </c>
      <c r="T61" s="203">
        <v>0</v>
      </c>
      <c r="U61" s="203">
        <v>1.88</v>
      </c>
      <c r="V61" s="203">
        <v>0</v>
      </c>
      <c r="W61" s="203">
        <v>0.41</v>
      </c>
      <c r="X61" s="203">
        <v>1.36</v>
      </c>
      <c r="Y61" s="203">
        <v>0</v>
      </c>
      <c r="Z61" s="203">
        <v>2.33</v>
      </c>
      <c r="AA61" s="203">
        <v>0.64</v>
      </c>
      <c r="AB61" s="203">
        <v>0</v>
      </c>
      <c r="AC61" s="203">
        <v>14.3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34.520000000000003</v>
      </c>
      <c r="AJ61" s="203">
        <v>0</v>
      </c>
      <c r="AK61" s="203">
        <v>11.04</v>
      </c>
      <c r="AL61" s="203">
        <v>0</v>
      </c>
      <c r="AM61" s="203">
        <v>0</v>
      </c>
      <c r="AN61" s="203">
        <v>0</v>
      </c>
      <c r="AO61" s="203">
        <v>165.86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12.63</v>
      </c>
      <c r="E62" s="203">
        <v>0</v>
      </c>
      <c r="F62" s="203">
        <v>0</v>
      </c>
      <c r="G62" s="203">
        <v>20.99</v>
      </c>
      <c r="H62" s="203">
        <v>0</v>
      </c>
      <c r="I62" s="203">
        <v>6.73</v>
      </c>
      <c r="J62" s="203">
        <v>20.18</v>
      </c>
      <c r="K62" s="203">
        <v>0.14000000000000001</v>
      </c>
      <c r="L62" s="203">
        <v>11.36</v>
      </c>
      <c r="M62" s="203">
        <v>0.42</v>
      </c>
      <c r="N62" s="203">
        <v>1.0900000000000001</v>
      </c>
      <c r="O62" s="203">
        <v>0</v>
      </c>
      <c r="P62" s="203">
        <v>1.27</v>
      </c>
      <c r="Q62" s="203">
        <v>0.19</v>
      </c>
      <c r="R62" s="203">
        <v>0.39</v>
      </c>
      <c r="S62" s="203">
        <v>0</v>
      </c>
      <c r="T62" s="203">
        <v>0</v>
      </c>
      <c r="U62" s="203">
        <v>1.88</v>
      </c>
      <c r="V62" s="203">
        <v>0.13</v>
      </c>
      <c r="W62" s="203">
        <v>0.41</v>
      </c>
      <c r="X62" s="203">
        <v>1.36</v>
      </c>
      <c r="Y62" s="203">
        <v>0</v>
      </c>
      <c r="Z62" s="203">
        <v>2.33</v>
      </c>
      <c r="AA62" s="203">
        <v>0.64</v>
      </c>
      <c r="AB62" s="203">
        <v>0</v>
      </c>
      <c r="AC62" s="203">
        <v>14.3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34.520000000000003</v>
      </c>
      <c r="AJ62" s="203">
        <v>0</v>
      </c>
      <c r="AK62" s="203">
        <v>11.04</v>
      </c>
      <c r="AL62" s="203">
        <v>0</v>
      </c>
      <c r="AM62" s="203">
        <v>0</v>
      </c>
      <c r="AN62" s="203">
        <v>0</v>
      </c>
      <c r="AO62" s="203">
        <v>165.86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12.63</v>
      </c>
      <c r="E63" s="203">
        <v>0</v>
      </c>
      <c r="F63" s="203">
        <v>0</v>
      </c>
      <c r="G63" s="203">
        <v>20.99</v>
      </c>
      <c r="H63" s="203">
        <v>0</v>
      </c>
      <c r="I63" s="203">
        <v>6.73</v>
      </c>
      <c r="J63" s="203">
        <v>20.18</v>
      </c>
      <c r="K63" s="203">
        <v>0.14000000000000001</v>
      </c>
      <c r="L63" s="203">
        <v>11.36</v>
      </c>
      <c r="M63" s="203">
        <v>0.42</v>
      </c>
      <c r="N63" s="203">
        <v>1.0900000000000001</v>
      </c>
      <c r="O63" s="203">
        <v>0</v>
      </c>
      <c r="P63" s="203">
        <v>1.27</v>
      </c>
      <c r="Q63" s="203">
        <v>0.19</v>
      </c>
      <c r="R63" s="203">
        <v>0.39</v>
      </c>
      <c r="S63" s="203">
        <v>0</v>
      </c>
      <c r="T63" s="203">
        <v>0</v>
      </c>
      <c r="U63" s="203">
        <v>1.88</v>
      </c>
      <c r="V63" s="203">
        <v>0.13</v>
      </c>
      <c r="W63" s="203">
        <v>0.41</v>
      </c>
      <c r="X63" s="203">
        <v>1.36</v>
      </c>
      <c r="Y63" s="203">
        <v>0</v>
      </c>
      <c r="Z63" s="203">
        <v>2.33</v>
      </c>
      <c r="AA63" s="203">
        <v>0.64</v>
      </c>
      <c r="AB63" s="203">
        <v>0</v>
      </c>
      <c r="AC63" s="203">
        <v>14.3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34.520000000000003</v>
      </c>
      <c r="AJ63" s="203">
        <v>0</v>
      </c>
      <c r="AK63" s="203">
        <v>11.04</v>
      </c>
      <c r="AL63" s="203">
        <v>0</v>
      </c>
      <c r="AM63" s="203">
        <v>0</v>
      </c>
      <c r="AN63" s="203">
        <v>0</v>
      </c>
      <c r="AO63" s="203">
        <v>165.86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12.63</v>
      </c>
      <c r="E64" s="203">
        <v>0</v>
      </c>
      <c r="F64" s="203">
        <v>0</v>
      </c>
      <c r="G64" s="203">
        <v>20.99</v>
      </c>
      <c r="H64" s="203">
        <v>0</v>
      </c>
      <c r="I64" s="203">
        <v>6.73</v>
      </c>
      <c r="J64" s="203">
        <v>20.18</v>
      </c>
      <c r="K64" s="203">
        <v>0.14000000000000001</v>
      </c>
      <c r="L64" s="203">
        <v>11.36</v>
      </c>
      <c r="M64" s="203">
        <v>0.42</v>
      </c>
      <c r="N64" s="203">
        <v>1.0900000000000001</v>
      </c>
      <c r="O64" s="203">
        <v>0</v>
      </c>
      <c r="P64" s="203">
        <v>1.27</v>
      </c>
      <c r="Q64" s="203">
        <v>0.19</v>
      </c>
      <c r="R64" s="203">
        <v>0.39</v>
      </c>
      <c r="S64" s="203">
        <v>0</v>
      </c>
      <c r="T64" s="203">
        <v>0</v>
      </c>
      <c r="U64" s="203">
        <v>1.88</v>
      </c>
      <c r="V64" s="203">
        <v>0.13</v>
      </c>
      <c r="W64" s="203">
        <v>0.41</v>
      </c>
      <c r="X64" s="203">
        <v>1.36</v>
      </c>
      <c r="Y64" s="203">
        <v>0</v>
      </c>
      <c r="Z64" s="203">
        <v>2.33</v>
      </c>
      <c r="AA64" s="203">
        <v>0.64</v>
      </c>
      <c r="AB64" s="203">
        <v>0</v>
      </c>
      <c r="AC64" s="203">
        <v>14.3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34.520000000000003</v>
      </c>
      <c r="AJ64" s="203">
        <v>0</v>
      </c>
      <c r="AK64" s="203">
        <v>11.04</v>
      </c>
      <c r="AL64" s="203">
        <v>0</v>
      </c>
      <c r="AM64" s="203">
        <v>0</v>
      </c>
      <c r="AN64" s="203">
        <v>0</v>
      </c>
      <c r="AO64" s="203">
        <v>165.86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12.63</v>
      </c>
      <c r="E65" s="203">
        <v>0</v>
      </c>
      <c r="F65" s="203">
        <v>0</v>
      </c>
      <c r="G65" s="203">
        <v>20.99</v>
      </c>
      <c r="H65" s="203">
        <v>0</v>
      </c>
      <c r="I65" s="203">
        <v>6.73</v>
      </c>
      <c r="J65" s="203">
        <v>20.18</v>
      </c>
      <c r="K65" s="203">
        <v>0.14000000000000001</v>
      </c>
      <c r="L65" s="203">
        <v>11.36</v>
      </c>
      <c r="M65" s="203">
        <v>0.42</v>
      </c>
      <c r="N65" s="203">
        <v>1.0900000000000001</v>
      </c>
      <c r="O65" s="203">
        <v>0</v>
      </c>
      <c r="P65" s="203">
        <v>1.27</v>
      </c>
      <c r="Q65" s="203">
        <v>0.19</v>
      </c>
      <c r="R65" s="203">
        <v>0.39</v>
      </c>
      <c r="S65" s="203">
        <v>0</v>
      </c>
      <c r="T65" s="203">
        <v>0</v>
      </c>
      <c r="U65" s="203">
        <v>1.88</v>
      </c>
      <c r="V65" s="203">
        <v>0.13</v>
      </c>
      <c r="W65" s="203">
        <v>0.41</v>
      </c>
      <c r="X65" s="203">
        <v>1.36</v>
      </c>
      <c r="Y65" s="203">
        <v>0</v>
      </c>
      <c r="Z65" s="203">
        <v>2.33</v>
      </c>
      <c r="AA65" s="203">
        <v>0.64</v>
      </c>
      <c r="AB65" s="203">
        <v>0</v>
      </c>
      <c r="AC65" s="203">
        <v>14.3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34.520000000000003</v>
      </c>
      <c r="AJ65" s="203">
        <v>0</v>
      </c>
      <c r="AK65" s="203">
        <v>11.04</v>
      </c>
      <c r="AL65" s="203">
        <v>0</v>
      </c>
      <c r="AM65" s="203">
        <v>0</v>
      </c>
      <c r="AN65" s="203">
        <v>0</v>
      </c>
      <c r="AO65" s="203">
        <v>165.86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12.63</v>
      </c>
      <c r="E66" s="203">
        <v>0</v>
      </c>
      <c r="F66" s="203">
        <v>0</v>
      </c>
      <c r="G66" s="203">
        <v>20.99</v>
      </c>
      <c r="H66" s="203">
        <v>0</v>
      </c>
      <c r="I66" s="203">
        <v>6.73</v>
      </c>
      <c r="J66" s="203">
        <v>20.18</v>
      </c>
      <c r="K66" s="203">
        <v>0.14000000000000001</v>
      </c>
      <c r="L66" s="203">
        <v>11.36</v>
      </c>
      <c r="M66" s="203">
        <v>0.42</v>
      </c>
      <c r="N66" s="203">
        <v>1.0900000000000001</v>
      </c>
      <c r="O66" s="203">
        <v>0</v>
      </c>
      <c r="P66" s="203">
        <v>1.27</v>
      </c>
      <c r="Q66" s="203">
        <v>0.19</v>
      </c>
      <c r="R66" s="203">
        <v>0.39</v>
      </c>
      <c r="S66" s="203">
        <v>0</v>
      </c>
      <c r="T66" s="203">
        <v>0</v>
      </c>
      <c r="U66" s="203">
        <v>1.88</v>
      </c>
      <c r="V66" s="203">
        <v>0.13</v>
      </c>
      <c r="W66" s="203">
        <v>0.41</v>
      </c>
      <c r="X66" s="203">
        <v>1.36</v>
      </c>
      <c r="Y66" s="203">
        <v>0</v>
      </c>
      <c r="Z66" s="203">
        <v>2.33</v>
      </c>
      <c r="AA66" s="203">
        <v>0.64</v>
      </c>
      <c r="AB66" s="203">
        <v>0</v>
      </c>
      <c r="AC66" s="203">
        <v>14.3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34.520000000000003</v>
      </c>
      <c r="AJ66" s="203">
        <v>0</v>
      </c>
      <c r="AK66" s="203">
        <v>11.04</v>
      </c>
      <c r="AL66" s="203">
        <v>0</v>
      </c>
      <c r="AM66" s="203">
        <v>0</v>
      </c>
      <c r="AN66" s="203">
        <v>0</v>
      </c>
      <c r="AO66" s="203">
        <v>165.86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12.31</v>
      </c>
      <c r="E67" s="203">
        <v>0</v>
      </c>
      <c r="F67" s="203">
        <v>0</v>
      </c>
      <c r="G67" s="203">
        <v>20.99</v>
      </c>
      <c r="H67" s="203">
        <v>0</v>
      </c>
      <c r="I67" s="203">
        <v>6.73</v>
      </c>
      <c r="J67" s="203">
        <v>20.18</v>
      </c>
      <c r="K67" s="203">
        <v>0.14000000000000001</v>
      </c>
      <c r="L67" s="203">
        <v>11.36</v>
      </c>
      <c r="M67" s="203">
        <v>0.42</v>
      </c>
      <c r="N67" s="203">
        <v>1.0900000000000001</v>
      </c>
      <c r="O67" s="203">
        <v>0</v>
      </c>
      <c r="P67" s="203">
        <v>1.27</v>
      </c>
      <c r="Q67" s="203">
        <v>0.19</v>
      </c>
      <c r="R67" s="203">
        <v>0.39</v>
      </c>
      <c r="S67" s="203">
        <v>0</v>
      </c>
      <c r="T67" s="203">
        <v>0</v>
      </c>
      <c r="U67" s="203">
        <v>1.88</v>
      </c>
      <c r="V67" s="203">
        <v>0.13</v>
      </c>
      <c r="W67" s="203">
        <v>0.41</v>
      </c>
      <c r="X67" s="203">
        <v>1.36</v>
      </c>
      <c r="Y67" s="203">
        <v>0</v>
      </c>
      <c r="Z67" s="203">
        <v>2.33</v>
      </c>
      <c r="AA67" s="203">
        <v>0.64</v>
      </c>
      <c r="AB67" s="203">
        <v>0</v>
      </c>
      <c r="AC67" s="203">
        <v>14.3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34.520000000000003</v>
      </c>
      <c r="AJ67" s="203">
        <v>0</v>
      </c>
      <c r="AK67" s="203">
        <v>11.04</v>
      </c>
      <c r="AL67" s="203">
        <v>0</v>
      </c>
      <c r="AM67" s="203">
        <v>0</v>
      </c>
      <c r="AN67" s="203">
        <v>0</v>
      </c>
      <c r="AO67" s="203">
        <v>165.86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12.31</v>
      </c>
      <c r="E68" s="203">
        <v>0</v>
      </c>
      <c r="F68" s="203">
        <v>0</v>
      </c>
      <c r="G68" s="203">
        <v>20.99</v>
      </c>
      <c r="H68" s="203">
        <v>0</v>
      </c>
      <c r="I68" s="203">
        <v>6.73</v>
      </c>
      <c r="J68" s="203">
        <v>20.18</v>
      </c>
      <c r="K68" s="203">
        <v>0.19</v>
      </c>
      <c r="L68" s="203">
        <v>11.36</v>
      </c>
      <c r="M68" s="203">
        <v>0.42</v>
      </c>
      <c r="N68" s="203">
        <v>1.0900000000000001</v>
      </c>
      <c r="O68" s="203">
        <v>0</v>
      </c>
      <c r="P68" s="203">
        <v>1.27</v>
      </c>
      <c r="Q68" s="203">
        <v>0.19</v>
      </c>
      <c r="R68" s="203">
        <v>0.39</v>
      </c>
      <c r="S68" s="203">
        <v>0</v>
      </c>
      <c r="T68" s="203">
        <v>0</v>
      </c>
      <c r="U68" s="203">
        <v>1.88</v>
      </c>
      <c r="V68" s="203">
        <v>0.13</v>
      </c>
      <c r="W68" s="203">
        <v>0.41</v>
      </c>
      <c r="X68" s="203">
        <v>1.36</v>
      </c>
      <c r="Y68" s="203">
        <v>0</v>
      </c>
      <c r="Z68" s="203">
        <v>2.33</v>
      </c>
      <c r="AA68" s="203">
        <v>0.64</v>
      </c>
      <c r="AB68" s="203">
        <v>0</v>
      </c>
      <c r="AC68" s="203">
        <v>14.3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34.520000000000003</v>
      </c>
      <c r="AJ68" s="203">
        <v>0</v>
      </c>
      <c r="AK68" s="203">
        <v>11.04</v>
      </c>
      <c r="AL68" s="203">
        <v>0</v>
      </c>
      <c r="AM68" s="203">
        <v>0</v>
      </c>
      <c r="AN68" s="203">
        <v>0</v>
      </c>
      <c r="AO68" s="203">
        <v>165.86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12.31</v>
      </c>
      <c r="E69" s="203">
        <v>0</v>
      </c>
      <c r="F69" s="203">
        <v>0</v>
      </c>
      <c r="G69" s="203">
        <v>20.99</v>
      </c>
      <c r="H69" s="203">
        <v>0</v>
      </c>
      <c r="I69" s="203">
        <v>6.73</v>
      </c>
      <c r="J69" s="203">
        <v>20.18</v>
      </c>
      <c r="K69" s="203">
        <v>0.14000000000000001</v>
      </c>
      <c r="L69" s="203">
        <v>11.36</v>
      </c>
      <c r="M69" s="203">
        <v>0.42</v>
      </c>
      <c r="N69" s="203">
        <v>1.0900000000000001</v>
      </c>
      <c r="O69" s="203">
        <v>0</v>
      </c>
      <c r="P69" s="203">
        <v>1.27</v>
      </c>
      <c r="Q69" s="203">
        <v>0.19</v>
      </c>
      <c r="R69" s="203">
        <v>0.39</v>
      </c>
      <c r="S69" s="203">
        <v>0</v>
      </c>
      <c r="T69" s="203">
        <v>0</v>
      </c>
      <c r="U69" s="203">
        <v>1.88</v>
      </c>
      <c r="V69" s="203">
        <v>0.13</v>
      </c>
      <c r="W69" s="203">
        <v>0.41</v>
      </c>
      <c r="X69" s="203">
        <v>1.36</v>
      </c>
      <c r="Y69" s="203">
        <v>0</v>
      </c>
      <c r="Z69" s="203">
        <v>2.33</v>
      </c>
      <c r="AA69" s="203">
        <v>0.64</v>
      </c>
      <c r="AB69" s="203">
        <v>0</v>
      </c>
      <c r="AC69" s="203">
        <v>14.3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34.520000000000003</v>
      </c>
      <c r="AJ69" s="203">
        <v>0</v>
      </c>
      <c r="AK69" s="203">
        <v>11.04</v>
      </c>
      <c r="AL69" s="203">
        <v>0</v>
      </c>
      <c r="AM69" s="203">
        <v>0</v>
      </c>
      <c r="AN69" s="203">
        <v>0</v>
      </c>
      <c r="AO69" s="203">
        <v>165.86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12.31</v>
      </c>
      <c r="E70" s="203">
        <v>0</v>
      </c>
      <c r="F70" s="203">
        <v>0</v>
      </c>
      <c r="G70" s="203">
        <v>20.99</v>
      </c>
      <c r="H70" s="203">
        <v>0</v>
      </c>
      <c r="I70" s="203">
        <v>6.73</v>
      </c>
      <c r="J70" s="203">
        <v>20.18</v>
      </c>
      <c r="K70" s="203">
        <v>0.14000000000000001</v>
      </c>
      <c r="L70" s="203">
        <v>11.36</v>
      </c>
      <c r="M70" s="203">
        <v>0.42</v>
      </c>
      <c r="N70" s="203">
        <v>1.0900000000000001</v>
      </c>
      <c r="O70" s="203">
        <v>0</v>
      </c>
      <c r="P70" s="203">
        <v>1.27</v>
      </c>
      <c r="Q70" s="203">
        <v>0.19</v>
      </c>
      <c r="R70" s="203">
        <v>0.39</v>
      </c>
      <c r="S70" s="203">
        <v>0</v>
      </c>
      <c r="T70" s="203">
        <v>0</v>
      </c>
      <c r="U70" s="203">
        <v>1.88</v>
      </c>
      <c r="V70" s="203">
        <v>0.13</v>
      </c>
      <c r="W70" s="203">
        <v>0.41</v>
      </c>
      <c r="X70" s="203">
        <v>1.36</v>
      </c>
      <c r="Y70" s="203">
        <v>0</v>
      </c>
      <c r="Z70" s="203">
        <v>2.33</v>
      </c>
      <c r="AA70" s="203">
        <v>0.64</v>
      </c>
      <c r="AB70" s="203">
        <v>0</v>
      </c>
      <c r="AC70" s="203">
        <v>14.3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34.520000000000003</v>
      </c>
      <c r="AJ70" s="203">
        <v>0</v>
      </c>
      <c r="AK70" s="203">
        <v>11.04</v>
      </c>
      <c r="AL70" s="203">
        <v>0</v>
      </c>
      <c r="AM70" s="203">
        <v>0</v>
      </c>
      <c r="AN70" s="203">
        <v>0</v>
      </c>
      <c r="AO70" s="203">
        <v>165.86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12.31</v>
      </c>
      <c r="E71" s="203">
        <v>0</v>
      </c>
      <c r="F71" s="203">
        <v>0</v>
      </c>
      <c r="G71" s="203">
        <v>20.99</v>
      </c>
      <c r="H71" s="203">
        <v>0</v>
      </c>
      <c r="I71" s="203">
        <v>6.73</v>
      </c>
      <c r="J71" s="203">
        <v>20.18</v>
      </c>
      <c r="K71" s="203">
        <v>0.14000000000000001</v>
      </c>
      <c r="L71" s="203">
        <v>11.36</v>
      </c>
      <c r="M71" s="203">
        <v>0.42</v>
      </c>
      <c r="N71" s="203">
        <v>1.0900000000000001</v>
      </c>
      <c r="O71" s="203">
        <v>0</v>
      </c>
      <c r="P71" s="203">
        <v>1.22</v>
      </c>
      <c r="Q71" s="203">
        <v>0.19</v>
      </c>
      <c r="R71" s="203">
        <v>0.39</v>
      </c>
      <c r="S71" s="203">
        <v>0</v>
      </c>
      <c r="T71" s="203">
        <v>0</v>
      </c>
      <c r="U71" s="203">
        <v>1.88</v>
      </c>
      <c r="V71" s="203">
        <v>0.13</v>
      </c>
      <c r="W71" s="203">
        <v>0.41</v>
      </c>
      <c r="X71" s="203">
        <v>1.36</v>
      </c>
      <c r="Y71" s="203">
        <v>0</v>
      </c>
      <c r="Z71" s="203">
        <v>2.33</v>
      </c>
      <c r="AA71" s="203">
        <v>0.64</v>
      </c>
      <c r="AB71" s="203">
        <v>0</v>
      </c>
      <c r="AC71" s="203">
        <v>14.3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34.520000000000003</v>
      </c>
      <c r="AJ71" s="203">
        <v>0</v>
      </c>
      <c r="AK71" s="203">
        <v>11.79</v>
      </c>
      <c r="AL71" s="203">
        <v>0</v>
      </c>
      <c r="AM71" s="203">
        <v>0</v>
      </c>
      <c r="AN71" s="203">
        <v>0</v>
      </c>
      <c r="AO71" s="203">
        <v>165.86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12.31</v>
      </c>
      <c r="E72" s="203">
        <v>0</v>
      </c>
      <c r="F72" s="203">
        <v>0</v>
      </c>
      <c r="G72" s="203">
        <v>20.99</v>
      </c>
      <c r="H72" s="203">
        <v>0</v>
      </c>
      <c r="I72" s="203">
        <v>6.73</v>
      </c>
      <c r="J72" s="203">
        <v>20.18</v>
      </c>
      <c r="K72" s="203">
        <v>0.14000000000000001</v>
      </c>
      <c r="L72" s="203">
        <v>11.36</v>
      </c>
      <c r="M72" s="203">
        <v>0.42</v>
      </c>
      <c r="N72" s="203">
        <v>1.0900000000000001</v>
      </c>
      <c r="O72" s="203">
        <v>0</v>
      </c>
      <c r="P72" s="203">
        <v>1.22</v>
      </c>
      <c r="Q72" s="203">
        <v>0.19</v>
      </c>
      <c r="R72" s="203">
        <v>0.39</v>
      </c>
      <c r="S72" s="203">
        <v>0</v>
      </c>
      <c r="T72" s="203">
        <v>0</v>
      </c>
      <c r="U72" s="203">
        <v>1.88</v>
      </c>
      <c r="V72" s="203">
        <v>0.13</v>
      </c>
      <c r="W72" s="203">
        <v>0.41</v>
      </c>
      <c r="X72" s="203">
        <v>1.36</v>
      </c>
      <c r="Y72" s="203">
        <v>0</v>
      </c>
      <c r="Z72" s="203">
        <v>2.33</v>
      </c>
      <c r="AA72" s="203">
        <v>0.64</v>
      </c>
      <c r="AB72" s="203">
        <v>0</v>
      </c>
      <c r="AC72" s="203">
        <v>14.3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34.520000000000003</v>
      </c>
      <c r="AJ72" s="203">
        <v>0</v>
      </c>
      <c r="AK72" s="203">
        <v>11.79</v>
      </c>
      <c r="AL72" s="203">
        <v>0</v>
      </c>
      <c r="AM72" s="203">
        <v>0</v>
      </c>
      <c r="AN72" s="203">
        <v>0</v>
      </c>
      <c r="AO72" s="203">
        <v>165.86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12.31</v>
      </c>
      <c r="E73" s="203">
        <v>0</v>
      </c>
      <c r="F73" s="203">
        <v>0</v>
      </c>
      <c r="G73" s="203">
        <v>20.99</v>
      </c>
      <c r="H73" s="203">
        <v>0</v>
      </c>
      <c r="I73" s="203">
        <v>6.73</v>
      </c>
      <c r="J73" s="203">
        <v>20.18</v>
      </c>
      <c r="K73" s="203">
        <v>0.14000000000000001</v>
      </c>
      <c r="L73" s="203">
        <v>11.36</v>
      </c>
      <c r="M73" s="203">
        <v>0.42</v>
      </c>
      <c r="N73" s="203">
        <v>1.0900000000000001</v>
      </c>
      <c r="O73" s="203">
        <v>0</v>
      </c>
      <c r="P73" s="203">
        <v>1.22</v>
      </c>
      <c r="Q73" s="203">
        <v>0.19</v>
      </c>
      <c r="R73" s="203">
        <v>0.39</v>
      </c>
      <c r="S73" s="203">
        <v>0</v>
      </c>
      <c r="T73" s="203">
        <v>0</v>
      </c>
      <c r="U73" s="203">
        <v>1.88</v>
      </c>
      <c r="V73" s="203">
        <v>0.13</v>
      </c>
      <c r="W73" s="203">
        <v>0.41</v>
      </c>
      <c r="X73" s="203">
        <v>1.36</v>
      </c>
      <c r="Y73" s="203">
        <v>0</v>
      </c>
      <c r="Z73" s="203">
        <v>2.33</v>
      </c>
      <c r="AA73" s="203">
        <v>0.64</v>
      </c>
      <c r="AB73" s="203">
        <v>0</v>
      </c>
      <c r="AC73" s="203">
        <v>14.3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34.520000000000003</v>
      </c>
      <c r="AJ73" s="203">
        <v>0</v>
      </c>
      <c r="AK73" s="203">
        <v>11.84</v>
      </c>
      <c r="AL73" s="203">
        <v>0</v>
      </c>
      <c r="AM73" s="203">
        <v>0</v>
      </c>
      <c r="AN73" s="203">
        <v>0</v>
      </c>
      <c r="AO73" s="203">
        <v>165.86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12.31</v>
      </c>
      <c r="E74" s="203">
        <v>0</v>
      </c>
      <c r="F74" s="203">
        <v>0</v>
      </c>
      <c r="G74" s="203">
        <v>20.99</v>
      </c>
      <c r="H74" s="203">
        <v>0</v>
      </c>
      <c r="I74" s="203">
        <v>6.73</v>
      </c>
      <c r="J74" s="203">
        <v>20.18</v>
      </c>
      <c r="K74" s="203">
        <v>0.14000000000000001</v>
      </c>
      <c r="L74" s="203">
        <v>11.36</v>
      </c>
      <c r="M74" s="203">
        <v>0.42</v>
      </c>
      <c r="N74" s="203">
        <v>1.0900000000000001</v>
      </c>
      <c r="O74" s="203">
        <v>0</v>
      </c>
      <c r="P74" s="203">
        <v>1.22</v>
      </c>
      <c r="Q74" s="203">
        <v>0.19</v>
      </c>
      <c r="R74" s="203">
        <v>0.39</v>
      </c>
      <c r="S74" s="203">
        <v>0</v>
      </c>
      <c r="T74" s="203">
        <v>0</v>
      </c>
      <c r="U74" s="203">
        <v>1.88</v>
      </c>
      <c r="V74" s="203">
        <v>0.13</v>
      </c>
      <c r="W74" s="203">
        <v>0.41</v>
      </c>
      <c r="X74" s="203">
        <v>1.36</v>
      </c>
      <c r="Y74" s="203">
        <v>0</v>
      </c>
      <c r="Z74" s="203">
        <v>2.33</v>
      </c>
      <c r="AA74" s="203">
        <v>0.64</v>
      </c>
      <c r="AB74" s="203">
        <v>0</v>
      </c>
      <c r="AC74" s="203">
        <v>14.3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34.520000000000003</v>
      </c>
      <c r="AJ74" s="203">
        <v>0</v>
      </c>
      <c r="AK74" s="203">
        <v>11.84</v>
      </c>
      <c r="AL74" s="203">
        <v>0</v>
      </c>
      <c r="AM74" s="203">
        <v>0</v>
      </c>
      <c r="AN74" s="203">
        <v>0</v>
      </c>
      <c r="AO74" s="203">
        <v>165.86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12.47</v>
      </c>
      <c r="E75" s="203">
        <v>0</v>
      </c>
      <c r="F75" s="203">
        <v>0</v>
      </c>
      <c r="G75" s="203">
        <v>20.99</v>
      </c>
      <c r="H75" s="203">
        <v>0</v>
      </c>
      <c r="I75" s="203">
        <v>6.73</v>
      </c>
      <c r="J75" s="203">
        <v>20.18</v>
      </c>
      <c r="K75" s="203">
        <v>0.14000000000000001</v>
      </c>
      <c r="L75" s="203">
        <v>11.36</v>
      </c>
      <c r="M75" s="203">
        <v>0.42</v>
      </c>
      <c r="N75" s="203">
        <v>1.0900000000000001</v>
      </c>
      <c r="O75" s="203">
        <v>0</v>
      </c>
      <c r="P75" s="203">
        <v>1.22</v>
      </c>
      <c r="Q75" s="203">
        <v>0.19</v>
      </c>
      <c r="R75" s="203">
        <v>0.39</v>
      </c>
      <c r="S75" s="203">
        <v>0</v>
      </c>
      <c r="T75" s="203">
        <v>0</v>
      </c>
      <c r="U75" s="203">
        <v>1.88</v>
      </c>
      <c r="V75" s="203">
        <v>0.13</v>
      </c>
      <c r="W75" s="203">
        <v>0.41</v>
      </c>
      <c r="X75" s="203">
        <v>1.36</v>
      </c>
      <c r="Y75" s="203">
        <v>0</v>
      </c>
      <c r="Z75" s="203">
        <v>2.33</v>
      </c>
      <c r="AA75" s="203">
        <v>0.64</v>
      </c>
      <c r="AB75" s="203">
        <v>0</v>
      </c>
      <c r="AC75" s="203">
        <v>14.01</v>
      </c>
      <c r="AD75" s="203">
        <v>0</v>
      </c>
      <c r="AE75" s="203">
        <v>0</v>
      </c>
      <c r="AF75" s="203">
        <v>0</v>
      </c>
      <c r="AG75" s="203">
        <v>24.1</v>
      </c>
      <c r="AH75" s="203">
        <v>0</v>
      </c>
      <c r="AI75" s="203">
        <v>39.520000000000003</v>
      </c>
      <c r="AJ75" s="203">
        <v>0</v>
      </c>
      <c r="AK75" s="203">
        <v>15.02</v>
      </c>
      <c r="AL75" s="203">
        <v>0</v>
      </c>
      <c r="AM75" s="203">
        <v>0</v>
      </c>
      <c r="AN75" s="203">
        <v>0</v>
      </c>
      <c r="AO75" s="203">
        <v>171.3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12.47</v>
      </c>
      <c r="E76" s="203">
        <v>0</v>
      </c>
      <c r="F76" s="203">
        <v>0</v>
      </c>
      <c r="G76" s="203">
        <v>20.99</v>
      </c>
      <c r="H76" s="203">
        <v>0</v>
      </c>
      <c r="I76" s="203">
        <v>6.73</v>
      </c>
      <c r="J76" s="203">
        <v>20.18</v>
      </c>
      <c r="K76" s="203">
        <v>0.14000000000000001</v>
      </c>
      <c r="L76" s="203">
        <v>11.36</v>
      </c>
      <c r="M76" s="203">
        <v>0.42</v>
      </c>
      <c r="N76" s="203">
        <v>1.0900000000000001</v>
      </c>
      <c r="O76" s="203">
        <v>0</v>
      </c>
      <c r="P76" s="203">
        <v>1.22</v>
      </c>
      <c r="Q76" s="203">
        <v>0.19</v>
      </c>
      <c r="R76" s="203">
        <v>0.39</v>
      </c>
      <c r="S76" s="203">
        <v>0</v>
      </c>
      <c r="T76" s="203">
        <v>0</v>
      </c>
      <c r="U76" s="203">
        <v>1.88</v>
      </c>
      <c r="V76" s="203">
        <v>0.13</v>
      </c>
      <c r="W76" s="203">
        <v>0.41</v>
      </c>
      <c r="X76" s="203">
        <v>1.36</v>
      </c>
      <c r="Y76" s="203">
        <v>0</v>
      </c>
      <c r="Z76" s="203">
        <v>2.33</v>
      </c>
      <c r="AA76" s="203">
        <v>0.64</v>
      </c>
      <c r="AB76" s="203">
        <v>0</v>
      </c>
      <c r="AC76" s="203">
        <v>14.01</v>
      </c>
      <c r="AD76" s="203">
        <v>0</v>
      </c>
      <c r="AE76" s="203">
        <v>0</v>
      </c>
      <c r="AF76" s="203">
        <v>0</v>
      </c>
      <c r="AG76" s="203">
        <v>24.1</v>
      </c>
      <c r="AH76" s="203">
        <v>0</v>
      </c>
      <c r="AI76" s="203">
        <v>39.520000000000003</v>
      </c>
      <c r="AJ76" s="203">
        <v>0</v>
      </c>
      <c r="AK76" s="203">
        <v>15.02</v>
      </c>
      <c r="AL76" s="203">
        <v>0</v>
      </c>
      <c r="AM76" s="203">
        <v>0</v>
      </c>
      <c r="AN76" s="203">
        <v>0</v>
      </c>
      <c r="AO76" s="203">
        <v>171.3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12.47</v>
      </c>
      <c r="E77" s="203">
        <v>0</v>
      </c>
      <c r="F77" s="203">
        <v>0</v>
      </c>
      <c r="G77" s="203">
        <v>20.99</v>
      </c>
      <c r="H77" s="203">
        <v>0</v>
      </c>
      <c r="I77" s="203">
        <v>6.73</v>
      </c>
      <c r="J77" s="203">
        <v>20.18</v>
      </c>
      <c r="K77" s="203">
        <v>0.14000000000000001</v>
      </c>
      <c r="L77" s="203">
        <v>11.36</v>
      </c>
      <c r="M77" s="203">
        <v>0.42</v>
      </c>
      <c r="N77" s="203">
        <v>1.0900000000000001</v>
      </c>
      <c r="O77" s="203">
        <v>0</v>
      </c>
      <c r="P77" s="203">
        <v>1.22</v>
      </c>
      <c r="Q77" s="203">
        <v>0.19</v>
      </c>
      <c r="R77" s="203">
        <v>0.39</v>
      </c>
      <c r="S77" s="203">
        <v>0</v>
      </c>
      <c r="T77" s="203">
        <v>0</v>
      </c>
      <c r="U77" s="203">
        <v>1.88</v>
      </c>
      <c r="V77" s="203">
        <v>0.13</v>
      </c>
      <c r="W77" s="203">
        <v>0.41</v>
      </c>
      <c r="X77" s="203">
        <v>1.36</v>
      </c>
      <c r="Y77" s="203">
        <v>0</v>
      </c>
      <c r="Z77" s="203">
        <v>2.33</v>
      </c>
      <c r="AA77" s="203">
        <v>0.64</v>
      </c>
      <c r="AB77" s="203">
        <v>0</v>
      </c>
      <c r="AC77" s="203">
        <v>14.01</v>
      </c>
      <c r="AD77" s="203">
        <v>0</v>
      </c>
      <c r="AE77" s="203">
        <v>0</v>
      </c>
      <c r="AF77" s="203">
        <v>0</v>
      </c>
      <c r="AG77" s="203">
        <v>24.1</v>
      </c>
      <c r="AH77" s="203">
        <v>0</v>
      </c>
      <c r="AI77" s="203">
        <v>39.520000000000003</v>
      </c>
      <c r="AJ77" s="203">
        <v>0</v>
      </c>
      <c r="AK77" s="203">
        <v>1.0900000000000001</v>
      </c>
      <c r="AL77" s="203">
        <v>0</v>
      </c>
      <c r="AM77" s="203">
        <v>0</v>
      </c>
      <c r="AN77" s="203">
        <v>0</v>
      </c>
      <c r="AO77" s="203">
        <v>171.3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12.56</v>
      </c>
      <c r="E78" s="203">
        <v>0</v>
      </c>
      <c r="F78" s="203">
        <v>0</v>
      </c>
      <c r="G78" s="203">
        <v>20.99</v>
      </c>
      <c r="H78" s="203">
        <v>0</v>
      </c>
      <c r="I78" s="203">
        <v>6.73</v>
      </c>
      <c r="J78" s="203">
        <v>20.18</v>
      </c>
      <c r="K78" s="203">
        <v>0.14000000000000001</v>
      </c>
      <c r="L78" s="203">
        <v>11.36</v>
      </c>
      <c r="M78" s="203">
        <v>0.42</v>
      </c>
      <c r="N78" s="203">
        <v>1.0900000000000001</v>
      </c>
      <c r="O78" s="203">
        <v>0</v>
      </c>
      <c r="P78" s="203">
        <v>1.22</v>
      </c>
      <c r="Q78" s="203">
        <v>0.19</v>
      </c>
      <c r="R78" s="203">
        <v>0.39</v>
      </c>
      <c r="S78" s="203">
        <v>0</v>
      </c>
      <c r="T78" s="203">
        <v>0</v>
      </c>
      <c r="U78" s="203">
        <v>1.88</v>
      </c>
      <c r="V78" s="203">
        <v>0.13</v>
      </c>
      <c r="W78" s="203">
        <v>0.41</v>
      </c>
      <c r="X78" s="203">
        <v>1.36</v>
      </c>
      <c r="Y78" s="203">
        <v>0</v>
      </c>
      <c r="Z78" s="203">
        <v>2.33</v>
      </c>
      <c r="AA78" s="203">
        <v>0.64</v>
      </c>
      <c r="AB78" s="203">
        <v>0</v>
      </c>
      <c r="AC78" s="203">
        <v>14.01</v>
      </c>
      <c r="AD78" s="203">
        <v>0</v>
      </c>
      <c r="AE78" s="203">
        <v>0</v>
      </c>
      <c r="AF78" s="203">
        <v>0</v>
      </c>
      <c r="AG78" s="203">
        <v>24.1</v>
      </c>
      <c r="AH78" s="203">
        <v>0</v>
      </c>
      <c r="AI78" s="203">
        <v>39.520000000000003</v>
      </c>
      <c r="AJ78" s="203">
        <v>0</v>
      </c>
      <c r="AK78" s="203">
        <v>1.0900000000000001</v>
      </c>
      <c r="AL78" s="203">
        <v>0</v>
      </c>
      <c r="AM78" s="203">
        <v>0</v>
      </c>
      <c r="AN78" s="203">
        <v>0</v>
      </c>
      <c r="AO78" s="203">
        <v>171.3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12.63</v>
      </c>
      <c r="E79" s="203">
        <v>0</v>
      </c>
      <c r="F79" s="203">
        <v>0</v>
      </c>
      <c r="G79" s="203">
        <v>20.99</v>
      </c>
      <c r="H79" s="203">
        <v>0</v>
      </c>
      <c r="I79" s="203">
        <v>6.73</v>
      </c>
      <c r="J79" s="203">
        <v>20.18</v>
      </c>
      <c r="K79" s="203">
        <v>0.14000000000000001</v>
      </c>
      <c r="L79" s="203">
        <v>11.36</v>
      </c>
      <c r="M79" s="203">
        <v>0.42</v>
      </c>
      <c r="N79" s="203">
        <v>1.0900000000000001</v>
      </c>
      <c r="O79" s="203">
        <v>0</v>
      </c>
      <c r="P79" s="203">
        <v>1.22</v>
      </c>
      <c r="Q79" s="203">
        <v>0.19</v>
      </c>
      <c r="R79" s="203">
        <v>0.39</v>
      </c>
      <c r="S79" s="203">
        <v>0</v>
      </c>
      <c r="T79" s="203">
        <v>0</v>
      </c>
      <c r="U79" s="203">
        <v>1.88</v>
      </c>
      <c r="V79" s="203">
        <v>0.13</v>
      </c>
      <c r="W79" s="203">
        <v>0.41</v>
      </c>
      <c r="X79" s="203">
        <v>1.36</v>
      </c>
      <c r="Y79" s="203">
        <v>0</v>
      </c>
      <c r="Z79" s="203">
        <v>2.09</v>
      </c>
      <c r="AA79" s="203">
        <v>0.64</v>
      </c>
      <c r="AB79" s="203">
        <v>0</v>
      </c>
      <c r="AC79" s="203">
        <v>14.01</v>
      </c>
      <c r="AD79" s="203">
        <v>0</v>
      </c>
      <c r="AE79" s="203">
        <v>0</v>
      </c>
      <c r="AF79" s="203">
        <v>0</v>
      </c>
      <c r="AG79" s="203">
        <v>24.1</v>
      </c>
      <c r="AH79" s="203">
        <v>0</v>
      </c>
      <c r="AI79" s="203">
        <v>39.520000000000003</v>
      </c>
      <c r="AJ79" s="203">
        <v>0</v>
      </c>
      <c r="AK79" s="203">
        <v>1.0900000000000001</v>
      </c>
      <c r="AL79" s="203">
        <v>0</v>
      </c>
      <c r="AM79" s="203">
        <v>0</v>
      </c>
      <c r="AN79" s="203">
        <v>0</v>
      </c>
      <c r="AO79" s="203">
        <v>171.3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12.63</v>
      </c>
      <c r="E80" s="203">
        <v>0</v>
      </c>
      <c r="F80" s="203">
        <v>0</v>
      </c>
      <c r="G80" s="203">
        <v>20.99</v>
      </c>
      <c r="H80" s="203">
        <v>0</v>
      </c>
      <c r="I80" s="203">
        <v>6.73</v>
      </c>
      <c r="J80" s="203">
        <v>20.18</v>
      </c>
      <c r="K80" s="203">
        <v>0.14000000000000001</v>
      </c>
      <c r="L80" s="203">
        <v>11.36</v>
      </c>
      <c r="M80" s="203">
        <v>0.42</v>
      </c>
      <c r="N80" s="203">
        <v>1.0900000000000001</v>
      </c>
      <c r="O80" s="203">
        <v>0</v>
      </c>
      <c r="P80" s="203">
        <v>1.22</v>
      </c>
      <c r="Q80" s="203">
        <v>0.19</v>
      </c>
      <c r="R80" s="203">
        <v>0.39</v>
      </c>
      <c r="S80" s="203">
        <v>0</v>
      </c>
      <c r="T80" s="203">
        <v>0</v>
      </c>
      <c r="U80" s="203">
        <v>1.88</v>
      </c>
      <c r="V80" s="203">
        <v>0.13</v>
      </c>
      <c r="W80" s="203">
        <v>0.41</v>
      </c>
      <c r="X80" s="203">
        <v>1.36</v>
      </c>
      <c r="Y80" s="203">
        <v>0</v>
      </c>
      <c r="Z80" s="203">
        <v>2.09</v>
      </c>
      <c r="AA80" s="203">
        <v>0.64</v>
      </c>
      <c r="AB80" s="203">
        <v>0</v>
      </c>
      <c r="AC80" s="203">
        <v>14.01</v>
      </c>
      <c r="AD80" s="203">
        <v>0</v>
      </c>
      <c r="AE80" s="203">
        <v>0</v>
      </c>
      <c r="AF80" s="203">
        <v>0</v>
      </c>
      <c r="AG80" s="203">
        <v>24.1</v>
      </c>
      <c r="AH80" s="203">
        <v>0</v>
      </c>
      <c r="AI80" s="203">
        <v>39.520000000000003</v>
      </c>
      <c r="AJ80" s="203">
        <v>0</v>
      </c>
      <c r="AK80" s="203">
        <v>1.0900000000000001</v>
      </c>
      <c r="AL80" s="203">
        <v>0</v>
      </c>
      <c r="AM80" s="203">
        <v>0</v>
      </c>
      <c r="AN80" s="203">
        <v>0</v>
      </c>
      <c r="AO80" s="203">
        <v>171.3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12.63</v>
      </c>
      <c r="E81" s="203">
        <v>0</v>
      </c>
      <c r="F81" s="203">
        <v>0</v>
      </c>
      <c r="G81" s="203">
        <v>20.99</v>
      </c>
      <c r="H81" s="203">
        <v>0</v>
      </c>
      <c r="I81" s="203">
        <v>6.73</v>
      </c>
      <c r="J81" s="203">
        <v>20.18</v>
      </c>
      <c r="K81" s="203">
        <v>0.14000000000000001</v>
      </c>
      <c r="L81" s="203">
        <v>11.36</v>
      </c>
      <c r="M81" s="203">
        <v>0.42</v>
      </c>
      <c r="N81" s="203">
        <v>1.0900000000000001</v>
      </c>
      <c r="O81" s="203">
        <v>0</v>
      </c>
      <c r="P81" s="203">
        <v>1.22</v>
      </c>
      <c r="Q81" s="203">
        <v>0.19</v>
      </c>
      <c r="R81" s="203">
        <v>0.39</v>
      </c>
      <c r="S81" s="203">
        <v>0</v>
      </c>
      <c r="T81" s="203">
        <v>0</v>
      </c>
      <c r="U81" s="203">
        <v>1.88</v>
      </c>
      <c r="V81" s="203">
        <v>0.13</v>
      </c>
      <c r="W81" s="203">
        <v>0.41</v>
      </c>
      <c r="X81" s="203">
        <v>1.36</v>
      </c>
      <c r="Y81" s="203">
        <v>0</v>
      </c>
      <c r="Z81" s="203">
        <v>2.09</v>
      </c>
      <c r="AA81" s="203">
        <v>0.64</v>
      </c>
      <c r="AB81" s="203">
        <v>0</v>
      </c>
      <c r="AC81" s="203">
        <v>14.01</v>
      </c>
      <c r="AD81" s="203">
        <v>0</v>
      </c>
      <c r="AE81" s="203">
        <v>0</v>
      </c>
      <c r="AF81" s="203">
        <v>0</v>
      </c>
      <c r="AG81" s="203">
        <v>24.1</v>
      </c>
      <c r="AH81" s="203">
        <v>0</v>
      </c>
      <c r="AI81" s="203">
        <v>39.520000000000003</v>
      </c>
      <c r="AJ81" s="203">
        <v>0</v>
      </c>
      <c r="AK81" s="203">
        <v>1.0900000000000001</v>
      </c>
      <c r="AL81" s="203">
        <v>0</v>
      </c>
      <c r="AM81" s="203">
        <v>0</v>
      </c>
      <c r="AN81" s="203">
        <v>0</v>
      </c>
      <c r="AO81" s="203">
        <v>171.3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12.63</v>
      </c>
      <c r="E82" s="203">
        <v>0</v>
      </c>
      <c r="F82" s="203">
        <v>0</v>
      </c>
      <c r="G82" s="203">
        <v>20.99</v>
      </c>
      <c r="H82" s="203">
        <v>0</v>
      </c>
      <c r="I82" s="203">
        <v>6.73</v>
      </c>
      <c r="J82" s="203">
        <v>20.18</v>
      </c>
      <c r="K82" s="203">
        <v>0.14000000000000001</v>
      </c>
      <c r="L82" s="203">
        <v>11.36</v>
      </c>
      <c r="M82" s="203">
        <v>0.42</v>
      </c>
      <c r="N82" s="203">
        <v>1.0900000000000001</v>
      </c>
      <c r="O82" s="203">
        <v>0</v>
      </c>
      <c r="P82" s="203">
        <v>1.22</v>
      </c>
      <c r="Q82" s="203">
        <v>0.19</v>
      </c>
      <c r="R82" s="203">
        <v>0.39</v>
      </c>
      <c r="S82" s="203">
        <v>0</v>
      </c>
      <c r="T82" s="203">
        <v>0</v>
      </c>
      <c r="U82" s="203">
        <v>1.88</v>
      </c>
      <c r="V82" s="203">
        <v>0.13</v>
      </c>
      <c r="W82" s="203">
        <v>0.41</v>
      </c>
      <c r="X82" s="203">
        <v>1.36</v>
      </c>
      <c r="Y82" s="203">
        <v>0</v>
      </c>
      <c r="Z82" s="203">
        <v>2.09</v>
      </c>
      <c r="AA82" s="203">
        <v>0.64</v>
      </c>
      <c r="AB82" s="203">
        <v>0</v>
      </c>
      <c r="AC82" s="203">
        <v>13.72</v>
      </c>
      <c r="AD82" s="203">
        <v>0</v>
      </c>
      <c r="AE82" s="203">
        <v>0</v>
      </c>
      <c r="AF82" s="203">
        <v>0</v>
      </c>
      <c r="AG82" s="203">
        <v>24.1</v>
      </c>
      <c r="AH82" s="203">
        <v>0</v>
      </c>
      <c r="AI82" s="203">
        <v>39.520000000000003</v>
      </c>
      <c r="AJ82" s="203">
        <v>0</v>
      </c>
      <c r="AK82" s="203">
        <v>1.0900000000000001</v>
      </c>
      <c r="AL82" s="203">
        <v>0</v>
      </c>
      <c r="AM82" s="203">
        <v>0</v>
      </c>
      <c r="AN82" s="203">
        <v>0</v>
      </c>
      <c r="AO82" s="203">
        <v>171.3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12.63</v>
      </c>
      <c r="E83" s="203">
        <v>0</v>
      </c>
      <c r="F83" s="203">
        <v>0</v>
      </c>
      <c r="G83" s="203">
        <v>20.99</v>
      </c>
      <c r="H83" s="203">
        <v>0</v>
      </c>
      <c r="I83" s="203">
        <v>6.73</v>
      </c>
      <c r="J83" s="203">
        <v>20.18</v>
      </c>
      <c r="K83" s="203">
        <v>0.14000000000000001</v>
      </c>
      <c r="L83" s="203">
        <v>11.36</v>
      </c>
      <c r="M83" s="203">
        <v>0.42</v>
      </c>
      <c r="N83" s="203">
        <v>1.0900000000000001</v>
      </c>
      <c r="O83" s="203">
        <v>0</v>
      </c>
      <c r="P83" s="203">
        <v>1.22</v>
      </c>
      <c r="Q83" s="203">
        <v>0.19</v>
      </c>
      <c r="R83" s="203">
        <v>0.39</v>
      </c>
      <c r="S83" s="203">
        <v>0</v>
      </c>
      <c r="T83" s="203">
        <v>0</v>
      </c>
      <c r="U83" s="203">
        <v>1.88</v>
      </c>
      <c r="V83" s="203">
        <v>0.13</v>
      </c>
      <c r="W83" s="203">
        <v>0.41</v>
      </c>
      <c r="X83" s="203">
        <v>1.36</v>
      </c>
      <c r="Y83" s="203">
        <v>0</v>
      </c>
      <c r="Z83" s="203">
        <v>2.09</v>
      </c>
      <c r="AA83" s="203">
        <v>0.64</v>
      </c>
      <c r="AB83" s="203">
        <v>0</v>
      </c>
      <c r="AC83" s="203">
        <v>13.72</v>
      </c>
      <c r="AD83" s="203">
        <v>0</v>
      </c>
      <c r="AE83" s="203">
        <v>0</v>
      </c>
      <c r="AF83" s="203">
        <v>0</v>
      </c>
      <c r="AG83" s="203">
        <v>24.1</v>
      </c>
      <c r="AH83" s="203">
        <v>0</v>
      </c>
      <c r="AI83" s="203">
        <v>39.520000000000003</v>
      </c>
      <c r="AJ83" s="203">
        <v>0</v>
      </c>
      <c r="AK83" s="203">
        <v>17.27</v>
      </c>
      <c r="AL83" s="203">
        <v>0</v>
      </c>
      <c r="AM83" s="203">
        <v>0</v>
      </c>
      <c r="AN83" s="203">
        <v>0</v>
      </c>
      <c r="AO83" s="203">
        <v>171.3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12.63</v>
      </c>
      <c r="E84" s="203">
        <v>0</v>
      </c>
      <c r="F84" s="203">
        <v>0</v>
      </c>
      <c r="G84" s="203">
        <v>20.99</v>
      </c>
      <c r="H84" s="203">
        <v>0</v>
      </c>
      <c r="I84" s="203">
        <v>6.73</v>
      </c>
      <c r="J84" s="203">
        <v>20.18</v>
      </c>
      <c r="K84" s="203">
        <v>0.14000000000000001</v>
      </c>
      <c r="L84" s="203">
        <v>11.36</v>
      </c>
      <c r="M84" s="203">
        <v>0.42</v>
      </c>
      <c r="N84" s="203">
        <v>1.0900000000000001</v>
      </c>
      <c r="O84" s="203">
        <v>0</v>
      </c>
      <c r="P84" s="203">
        <v>1.22</v>
      </c>
      <c r="Q84" s="203">
        <v>0.19</v>
      </c>
      <c r="R84" s="203">
        <v>0.39</v>
      </c>
      <c r="S84" s="203">
        <v>0</v>
      </c>
      <c r="T84" s="203">
        <v>0</v>
      </c>
      <c r="U84" s="203">
        <v>1.88</v>
      </c>
      <c r="V84" s="203">
        <v>0.13</v>
      </c>
      <c r="W84" s="203">
        <v>0.41</v>
      </c>
      <c r="X84" s="203">
        <v>1.36</v>
      </c>
      <c r="Y84" s="203">
        <v>0</v>
      </c>
      <c r="Z84" s="203">
        <v>2.09</v>
      </c>
      <c r="AA84" s="203">
        <v>0.64</v>
      </c>
      <c r="AB84" s="203">
        <v>0</v>
      </c>
      <c r="AC84" s="203">
        <v>13.72</v>
      </c>
      <c r="AD84" s="203">
        <v>0</v>
      </c>
      <c r="AE84" s="203">
        <v>0</v>
      </c>
      <c r="AF84" s="203">
        <v>0</v>
      </c>
      <c r="AG84" s="203">
        <v>24.1</v>
      </c>
      <c r="AH84" s="203">
        <v>0</v>
      </c>
      <c r="AI84" s="203">
        <v>39.520000000000003</v>
      </c>
      <c r="AJ84" s="203">
        <v>0</v>
      </c>
      <c r="AK84" s="203">
        <v>17.27</v>
      </c>
      <c r="AL84" s="203">
        <v>0</v>
      </c>
      <c r="AM84" s="203">
        <v>0</v>
      </c>
      <c r="AN84" s="203">
        <v>0</v>
      </c>
      <c r="AO84" s="203">
        <v>171.3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12.63</v>
      </c>
      <c r="E85" s="203">
        <v>0</v>
      </c>
      <c r="F85" s="203">
        <v>0</v>
      </c>
      <c r="G85" s="203">
        <v>20.99</v>
      </c>
      <c r="H85" s="203">
        <v>0</v>
      </c>
      <c r="I85" s="203">
        <v>6.73</v>
      </c>
      <c r="J85" s="203">
        <v>20.18</v>
      </c>
      <c r="K85" s="203">
        <v>0.14000000000000001</v>
      </c>
      <c r="L85" s="203">
        <v>11.36</v>
      </c>
      <c r="M85" s="203">
        <v>0.42</v>
      </c>
      <c r="N85" s="203">
        <v>1.0900000000000001</v>
      </c>
      <c r="O85" s="203">
        <v>0</v>
      </c>
      <c r="P85" s="203">
        <v>1.22</v>
      </c>
      <c r="Q85" s="203">
        <v>0.19</v>
      </c>
      <c r="R85" s="203">
        <v>0.39</v>
      </c>
      <c r="S85" s="203">
        <v>0</v>
      </c>
      <c r="T85" s="203">
        <v>0</v>
      </c>
      <c r="U85" s="203">
        <v>1.88</v>
      </c>
      <c r="V85" s="203">
        <v>0.13</v>
      </c>
      <c r="W85" s="203">
        <v>0.41</v>
      </c>
      <c r="X85" s="203">
        <v>1.36</v>
      </c>
      <c r="Y85" s="203">
        <v>0</v>
      </c>
      <c r="Z85" s="203">
        <v>2.09</v>
      </c>
      <c r="AA85" s="203">
        <v>0.64</v>
      </c>
      <c r="AB85" s="203">
        <v>0</v>
      </c>
      <c r="AC85" s="203">
        <v>13.72</v>
      </c>
      <c r="AD85" s="203">
        <v>0</v>
      </c>
      <c r="AE85" s="203">
        <v>0</v>
      </c>
      <c r="AF85" s="203">
        <v>0</v>
      </c>
      <c r="AG85" s="203">
        <v>24.1</v>
      </c>
      <c r="AH85" s="203">
        <v>0</v>
      </c>
      <c r="AI85" s="203">
        <v>39.520000000000003</v>
      </c>
      <c r="AJ85" s="203">
        <v>0</v>
      </c>
      <c r="AK85" s="203">
        <v>12.73</v>
      </c>
      <c r="AL85" s="203">
        <v>0</v>
      </c>
      <c r="AM85" s="203">
        <v>0</v>
      </c>
      <c r="AN85" s="203">
        <v>0</v>
      </c>
      <c r="AO85" s="203">
        <v>171.3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12.63</v>
      </c>
      <c r="E86" s="203">
        <v>0</v>
      </c>
      <c r="F86" s="203">
        <v>0</v>
      </c>
      <c r="G86" s="203">
        <v>20.99</v>
      </c>
      <c r="H86" s="203">
        <v>0</v>
      </c>
      <c r="I86" s="203">
        <v>6.73</v>
      </c>
      <c r="J86" s="203">
        <v>20.18</v>
      </c>
      <c r="K86" s="203">
        <v>0.14000000000000001</v>
      </c>
      <c r="L86" s="203">
        <v>11.36</v>
      </c>
      <c r="M86" s="203">
        <v>0.42</v>
      </c>
      <c r="N86" s="203">
        <v>1.0900000000000001</v>
      </c>
      <c r="O86" s="203">
        <v>0</v>
      </c>
      <c r="P86" s="203">
        <v>1.22</v>
      </c>
      <c r="Q86" s="203">
        <v>0.19</v>
      </c>
      <c r="R86" s="203">
        <v>0.39</v>
      </c>
      <c r="S86" s="203">
        <v>0</v>
      </c>
      <c r="T86" s="203">
        <v>0</v>
      </c>
      <c r="U86" s="203">
        <v>1.88</v>
      </c>
      <c r="V86" s="203">
        <v>0.13</v>
      </c>
      <c r="W86" s="203">
        <v>0.41</v>
      </c>
      <c r="X86" s="203">
        <v>1.36</v>
      </c>
      <c r="Y86" s="203">
        <v>0</v>
      </c>
      <c r="Z86" s="203">
        <v>2.09</v>
      </c>
      <c r="AA86" s="203">
        <v>0.64</v>
      </c>
      <c r="AB86" s="203">
        <v>0</v>
      </c>
      <c r="AC86" s="203">
        <v>13.72</v>
      </c>
      <c r="AD86" s="203">
        <v>0</v>
      </c>
      <c r="AE86" s="203">
        <v>0</v>
      </c>
      <c r="AF86" s="203">
        <v>0</v>
      </c>
      <c r="AG86" s="203">
        <v>24.1</v>
      </c>
      <c r="AH86" s="203">
        <v>0</v>
      </c>
      <c r="AI86" s="203">
        <v>39.520000000000003</v>
      </c>
      <c r="AJ86" s="203">
        <v>0</v>
      </c>
      <c r="AK86" s="203">
        <v>12.73</v>
      </c>
      <c r="AL86" s="203">
        <v>0</v>
      </c>
      <c r="AM86" s="203">
        <v>0</v>
      </c>
      <c r="AN86" s="203">
        <v>0</v>
      </c>
      <c r="AO86" s="203">
        <v>171.3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12.63</v>
      </c>
      <c r="E87" s="203">
        <v>0</v>
      </c>
      <c r="F87" s="203">
        <v>0</v>
      </c>
      <c r="G87" s="203">
        <v>20.99</v>
      </c>
      <c r="H87" s="203">
        <v>0</v>
      </c>
      <c r="I87" s="203">
        <v>6.73</v>
      </c>
      <c r="J87" s="203">
        <v>20.18</v>
      </c>
      <c r="K87" s="203">
        <v>0.14000000000000001</v>
      </c>
      <c r="L87" s="203">
        <v>11.36</v>
      </c>
      <c r="M87" s="203">
        <v>0.42</v>
      </c>
      <c r="N87" s="203">
        <v>1.0900000000000001</v>
      </c>
      <c r="O87" s="203">
        <v>0</v>
      </c>
      <c r="P87" s="203">
        <v>1.22</v>
      </c>
      <c r="Q87" s="203">
        <v>0.19</v>
      </c>
      <c r="R87" s="203">
        <v>0.39</v>
      </c>
      <c r="S87" s="203">
        <v>0</v>
      </c>
      <c r="T87" s="203">
        <v>0</v>
      </c>
      <c r="U87" s="203">
        <v>1.88</v>
      </c>
      <c r="V87" s="203">
        <v>0.13</v>
      </c>
      <c r="W87" s="203">
        <v>0.41</v>
      </c>
      <c r="X87" s="203">
        <v>1.36</v>
      </c>
      <c r="Y87" s="203">
        <v>0</v>
      </c>
      <c r="Z87" s="203">
        <v>2.09</v>
      </c>
      <c r="AA87" s="203">
        <v>0.64</v>
      </c>
      <c r="AB87" s="203">
        <v>0</v>
      </c>
      <c r="AC87" s="203">
        <v>13.72</v>
      </c>
      <c r="AD87" s="203">
        <v>0</v>
      </c>
      <c r="AE87" s="203">
        <v>0</v>
      </c>
      <c r="AF87" s="203">
        <v>0</v>
      </c>
      <c r="AG87" s="203">
        <v>24.1</v>
      </c>
      <c r="AH87" s="203">
        <v>0</v>
      </c>
      <c r="AI87" s="203">
        <v>39.520000000000003</v>
      </c>
      <c r="AJ87" s="203">
        <v>0</v>
      </c>
      <c r="AK87" s="203">
        <v>12.73</v>
      </c>
      <c r="AL87" s="203">
        <v>0</v>
      </c>
      <c r="AM87" s="203">
        <v>0</v>
      </c>
      <c r="AN87" s="203">
        <v>0</v>
      </c>
      <c r="AO87" s="203">
        <v>171.3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12.63</v>
      </c>
      <c r="E88" s="203">
        <v>0</v>
      </c>
      <c r="F88" s="203">
        <v>0</v>
      </c>
      <c r="G88" s="203">
        <v>20.99</v>
      </c>
      <c r="H88" s="203">
        <v>0</v>
      </c>
      <c r="I88" s="203">
        <v>6.73</v>
      </c>
      <c r="J88" s="203">
        <v>20.18</v>
      </c>
      <c r="K88" s="203">
        <v>0.14000000000000001</v>
      </c>
      <c r="L88" s="203">
        <v>11.36</v>
      </c>
      <c r="M88" s="203">
        <v>0.42</v>
      </c>
      <c r="N88" s="203">
        <v>1.0900000000000001</v>
      </c>
      <c r="O88" s="203">
        <v>0</v>
      </c>
      <c r="P88" s="203">
        <v>1.22</v>
      </c>
      <c r="Q88" s="203">
        <v>0.19</v>
      </c>
      <c r="R88" s="203">
        <v>0.39</v>
      </c>
      <c r="S88" s="203">
        <v>0</v>
      </c>
      <c r="T88" s="203">
        <v>0</v>
      </c>
      <c r="U88" s="203">
        <v>1.88</v>
      </c>
      <c r="V88" s="203">
        <v>0.13</v>
      </c>
      <c r="W88" s="203">
        <v>0.41</v>
      </c>
      <c r="X88" s="203">
        <v>1.36</v>
      </c>
      <c r="Y88" s="203">
        <v>0</v>
      </c>
      <c r="Z88" s="203">
        <v>2.09</v>
      </c>
      <c r="AA88" s="203">
        <v>0.64</v>
      </c>
      <c r="AB88" s="203">
        <v>0</v>
      </c>
      <c r="AC88" s="203">
        <v>13.72</v>
      </c>
      <c r="AD88" s="203">
        <v>0</v>
      </c>
      <c r="AE88" s="203">
        <v>0</v>
      </c>
      <c r="AF88" s="203">
        <v>0</v>
      </c>
      <c r="AG88" s="203">
        <v>24.1</v>
      </c>
      <c r="AH88" s="203">
        <v>0</v>
      </c>
      <c r="AI88" s="203">
        <v>39.520000000000003</v>
      </c>
      <c r="AJ88" s="203">
        <v>0</v>
      </c>
      <c r="AK88" s="203">
        <v>12.73</v>
      </c>
      <c r="AL88" s="203">
        <v>0</v>
      </c>
      <c r="AM88" s="203">
        <v>0</v>
      </c>
      <c r="AN88" s="203">
        <v>0</v>
      </c>
      <c r="AO88" s="203">
        <v>171.3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12.63</v>
      </c>
      <c r="E89" s="203">
        <v>0</v>
      </c>
      <c r="F89" s="203">
        <v>0</v>
      </c>
      <c r="G89" s="203">
        <v>20.99</v>
      </c>
      <c r="H89" s="203">
        <v>0</v>
      </c>
      <c r="I89" s="203">
        <v>6.73</v>
      </c>
      <c r="J89" s="203">
        <v>20.18</v>
      </c>
      <c r="K89" s="203">
        <v>0.14000000000000001</v>
      </c>
      <c r="L89" s="203">
        <v>11.36</v>
      </c>
      <c r="M89" s="203">
        <v>0.42</v>
      </c>
      <c r="N89" s="203">
        <v>1.0900000000000001</v>
      </c>
      <c r="O89" s="203">
        <v>0</v>
      </c>
      <c r="P89" s="203">
        <v>1.22</v>
      </c>
      <c r="Q89" s="203">
        <v>0.19</v>
      </c>
      <c r="R89" s="203">
        <v>0.39</v>
      </c>
      <c r="S89" s="203">
        <v>0</v>
      </c>
      <c r="T89" s="203">
        <v>0</v>
      </c>
      <c r="U89" s="203">
        <v>1.88</v>
      </c>
      <c r="V89" s="203">
        <v>0.13</v>
      </c>
      <c r="W89" s="203">
        <v>0.41</v>
      </c>
      <c r="X89" s="203">
        <v>1.36</v>
      </c>
      <c r="Y89" s="203">
        <v>0</v>
      </c>
      <c r="Z89" s="203">
        <v>2.09</v>
      </c>
      <c r="AA89" s="203">
        <v>0.64</v>
      </c>
      <c r="AB89" s="203">
        <v>0</v>
      </c>
      <c r="AC89" s="203">
        <v>13.72</v>
      </c>
      <c r="AD89" s="203">
        <v>0</v>
      </c>
      <c r="AE89" s="203">
        <v>0</v>
      </c>
      <c r="AF89" s="203">
        <v>0</v>
      </c>
      <c r="AG89" s="203">
        <v>24.1</v>
      </c>
      <c r="AH89" s="203">
        <v>0</v>
      </c>
      <c r="AI89" s="203">
        <v>39.520000000000003</v>
      </c>
      <c r="AJ89" s="203">
        <v>0</v>
      </c>
      <c r="AK89" s="203">
        <v>12.73</v>
      </c>
      <c r="AL89" s="203">
        <v>0</v>
      </c>
      <c r="AM89" s="203">
        <v>0</v>
      </c>
      <c r="AN89" s="203">
        <v>0</v>
      </c>
      <c r="AO89" s="203">
        <v>171.3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12.63</v>
      </c>
      <c r="E90" s="203">
        <v>0</v>
      </c>
      <c r="F90" s="203">
        <v>0</v>
      </c>
      <c r="G90" s="203">
        <v>20.99</v>
      </c>
      <c r="H90" s="203">
        <v>0</v>
      </c>
      <c r="I90" s="203">
        <v>6.73</v>
      </c>
      <c r="J90" s="203">
        <v>20.18</v>
      </c>
      <c r="K90" s="203">
        <v>0.14000000000000001</v>
      </c>
      <c r="L90" s="203">
        <v>11.36</v>
      </c>
      <c r="M90" s="203">
        <v>0.42</v>
      </c>
      <c r="N90" s="203">
        <v>1.0900000000000001</v>
      </c>
      <c r="O90" s="203">
        <v>0</v>
      </c>
      <c r="P90" s="203">
        <v>1.22</v>
      </c>
      <c r="Q90" s="203">
        <v>0.19</v>
      </c>
      <c r="R90" s="203">
        <v>0.39</v>
      </c>
      <c r="S90" s="203">
        <v>0</v>
      </c>
      <c r="T90" s="203">
        <v>0</v>
      </c>
      <c r="U90" s="203">
        <v>1.88</v>
      </c>
      <c r="V90" s="203">
        <v>0.13</v>
      </c>
      <c r="W90" s="203">
        <v>0.41</v>
      </c>
      <c r="X90" s="203">
        <v>1.36</v>
      </c>
      <c r="Y90" s="203">
        <v>0</v>
      </c>
      <c r="Z90" s="203">
        <v>2.09</v>
      </c>
      <c r="AA90" s="203">
        <v>0.64</v>
      </c>
      <c r="AB90" s="203">
        <v>0</v>
      </c>
      <c r="AC90" s="203">
        <v>13.72</v>
      </c>
      <c r="AD90" s="203">
        <v>0</v>
      </c>
      <c r="AE90" s="203">
        <v>0</v>
      </c>
      <c r="AF90" s="203">
        <v>0</v>
      </c>
      <c r="AG90" s="203">
        <v>24.1</v>
      </c>
      <c r="AH90" s="203">
        <v>0</v>
      </c>
      <c r="AI90" s="203">
        <v>39.520000000000003</v>
      </c>
      <c r="AJ90" s="203">
        <v>0</v>
      </c>
      <c r="AK90" s="203">
        <v>17.27</v>
      </c>
      <c r="AL90" s="203">
        <v>0</v>
      </c>
      <c r="AM90" s="203">
        <v>0</v>
      </c>
      <c r="AN90" s="203">
        <v>0</v>
      </c>
      <c r="AO90" s="203">
        <v>171.3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12.79</v>
      </c>
      <c r="E91" s="203">
        <v>0</v>
      </c>
      <c r="F91" s="203">
        <v>0</v>
      </c>
      <c r="G91" s="203">
        <v>20.99</v>
      </c>
      <c r="H91" s="203">
        <v>0</v>
      </c>
      <c r="I91" s="203">
        <v>6.73</v>
      </c>
      <c r="J91" s="203">
        <v>20.18</v>
      </c>
      <c r="K91" s="203">
        <v>0.14000000000000001</v>
      </c>
      <c r="L91" s="203">
        <v>11.36</v>
      </c>
      <c r="M91" s="203">
        <v>0.42</v>
      </c>
      <c r="N91" s="203">
        <v>1.0900000000000001</v>
      </c>
      <c r="O91" s="203">
        <v>0</v>
      </c>
      <c r="P91" s="203">
        <v>1.22</v>
      </c>
      <c r="Q91" s="203">
        <v>0.19</v>
      </c>
      <c r="R91" s="203">
        <v>0.39</v>
      </c>
      <c r="S91" s="203">
        <v>0</v>
      </c>
      <c r="T91" s="203">
        <v>0</v>
      </c>
      <c r="U91" s="203">
        <v>1.88</v>
      </c>
      <c r="V91" s="203">
        <v>0.13</v>
      </c>
      <c r="W91" s="203">
        <v>0.41</v>
      </c>
      <c r="X91" s="203">
        <v>1.36</v>
      </c>
      <c r="Y91" s="203">
        <v>0</v>
      </c>
      <c r="Z91" s="203">
        <v>2.09</v>
      </c>
      <c r="AA91" s="203">
        <v>0.64</v>
      </c>
      <c r="AB91" s="203">
        <v>0</v>
      </c>
      <c r="AC91" s="203">
        <v>13.72</v>
      </c>
      <c r="AD91" s="203">
        <v>0</v>
      </c>
      <c r="AE91" s="203">
        <v>0</v>
      </c>
      <c r="AF91" s="203">
        <v>0</v>
      </c>
      <c r="AG91" s="203">
        <v>24.1</v>
      </c>
      <c r="AH91" s="203">
        <v>0</v>
      </c>
      <c r="AI91" s="203">
        <v>39.520000000000003</v>
      </c>
      <c r="AJ91" s="203">
        <v>0</v>
      </c>
      <c r="AK91" s="203">
        <v>17.27</v>
      </c>
      <c r="AL91" s="203">
        <v>0</v>
      </c>
      <c r="AM91" s="203">
        <v>0</v>
      </c>
      <c r="AN91" s="203">
        <v>0</v>
      </c>
      <c r="AO91" s="203">
        <v>171.3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12.79</v>
      </c>
      <c r="E92" s="203">
        <v>0</v>
      </c>
      <c r="F92" s="203">
        <v>0</v>
      </c>
      <c r="G92" s="203">
        <v>20.99</v>
      </c>
      <c r="H92" s="203">
        <v>0</v>
      </c>
      <c r="I92" s="203">
        <v>6.73</v>
      </c>
      <c r="J92" s="203">
        <v>20.18</v>
      </c>
      <c r="K92" s="203">
        <v>0.14000000000000001</v>
      </c>
      <c r="L92" s="203">
        <v>11.36</v>
      </c>
      <c r="M92" s="203">
        <v>0.42</v>
      </c>
      <c r="N92" s="203">
        <v>1.0900000000000001</v>
      </c>
      <c r="O92" s="203">
        <v>0</v>
      </c>
      <c r="P92" s="203">
        <v>1.22</v>
      </c>
      <c r="Q92" s="203">
        <v>0.19</v>
      </c>
      <c r="R92" s="203">
        <v>0.39</v>
      </c>
      <c r="S92" s="203">
        <v>0</v>
      </c>
      <c r="T92" s="203">
        <v>0</v>
      </c>
      <c r="U92" s="203">
        <v>1.88</v>
      </c>
      <c r="V92" s="203">
        <v>0.13</v>
      </c>
      <c r="W92" s="203">
        <v>0.41</v>
      </c>
      <c r="X92" s="203">
        <v>1.36</v>
      </c>
      <c r="Y92" s="203">
        <v>0</v>
      </c>
      <c r="Z92" s="203">
        <v>2.09</v>
      </c>
      <c r="AA92" s="203">
        <v>0.64</v>
      </c>
      <c r="AB92" s="203">
        <v>0</v>
      </c>
      <c r="AC92" s="203">
        <v>13.72</v>
      </c>
      <c r="AD92" s="203">
        <v>0</v>
      </c>
      <c r="AE92" s="203">
        <v>0</v>
      </c>
      <c r="AF92" s="203">
        <v>0</v>
      </c>
      <c r="AG92" s="203">
        <v>24.1</v>
      </c>
      <c r="AH92" s="203">
        <v>0</v>
      </c>
      <c r="AI92" s="203">
        <v>39.520000000000003</v>
      </c>
      <c r="AJ92" s="203">
        <v>0</v>
      </c>
      <c r="AK92" s="203">
        <v>17.27</v>
      </c>
      <c r="AL92" s="203">
        <v>0</v>
      </c>
      <c r="AM92" s="203">
        <v>0</v>
      </c>
      <c r="AN92" s="203">
        <v>0</v>
      </c>
      <c r="AO92" s="203">
        <v>171.3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12.79</v>
      </c>
      <c r="E93" s="203">
        <v>0</v>
      </c>
      <c r="F93" s="203">
        <v>0</v>
      </c>
      <c r="G93" s="203">
        <v>20.99</v>
      </c>
      <c r="H93" s="203">
        <v>0</v>
      </c>
      <c r="I93" s="203">
        <v>6.73</v>
      </c>
      <c r="J93" s="203">
        <v>20.18</v>
      </c>
      <c r="K93" s="203">
        <v>0.14000000000000001</v>
      </c>
      <c r="L93" s="203">
        <v>11.36</v>
      </c>
      <c r="M93" s="203">
        <v>0.42</v>
      </c>
      <c r="N93" s="203">
        <v>1.0900000000000001</v>
      </c>
      <c r="O93" s="203">
        <v>0</v>
      </c>
      <c r="P93" s="203">
        <v>1.22</v>
      </c>
      <c r="Q93" s="203">
        <v>0.19</v>
      </c>
      <c r="R93" s="203">
        <v>0.39</v>
      </c>
      <c r="S93" s="203">
        <v>0</v>
      </c>
      <c r="T93" s="203">
        <v>0</v>
      </c>
      <c r="U93" s="203">
        <v>1.88</v>
      </c>
      <c r="V93" s="203">
        <v>0.13</v>
      </c>
      <c r="W93" s="203">
        <v>0.41</v>
      </c>
      <c r="X93" s="203">
        <v>1.36</v>
      </c>
      <c r="Y93" s="203">
        <v>0</v>
      </c>
      <c r="Z93" s="203">
        <v>2.09</v>
      </c>
      <c r="AA93" s="203">
        <v>0.64</v>
      </c>
      <c r="AB93" s="203">
        <v>0</v>
      </c>
      <c r="AC93" s="203">
        <v>13.72</v>
      </c>
      <c r="AD93" s="203">
        <v>0</v>
      </c>
      <c r="AE93" s="203">
        <v>0</v>
      </c>
      <c r="AF93" s="203">
        <v>0</v>
      </c>
      <c r="AG93" s="203">
        <v>24.1</v>
      </c>
      <c r="AH93" s="203">
        <v>0</v>
      </c>
      <c r="AI93" s="203">
        <v>39.520000000000003</v>
      </c>
      <c r="AJ93" s="203">
        <v>0</v>
      </c>
      <c r="AK93" s="203">
        <v>17.27</v>
      </c>
      <c r="AL93" s="203">
        <v>0</v>
      </c>
      <c r="AM93" s="203">
        <v>0</v>
      </c>
      <c r="AN93" s="203">
        <v>0</v>
      </c>
      <c r="AO93" s="203">
        <v>171.3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12.79</v>
      </c>
      <c r="E94" s="203">
        <v>0</v>
      </c>
      <c r="F94" s="203">
        <v>0</v>
      </c>
      <c r="G94" s="203">
        <v>20.99</v>
      </c>
      <c r="H94" s="203">
        <v>0</v>
      </c>
      <c r="I94" s="203">
        <v>6.73</v>
      </c>
      <c r="J94" s="203">
        <v>20.18</v>
      </c>
      <c r="K94" s="203">
        <v>0.14000000000000001</v>
      </c>
      <c r="L94" s="203">
        <v>11.36</v>
      </c>
      <c r="M94" s="203">
        <v>0.42</v>
      </c>
      <c r="N94" s="203">
        <v>1.0900000000000001</v>
      </c>
      <c r="O94" s="203">
        <v>0</v>
      </c>
      <c r="P94" s="203">
        <v>1.22</v>
      </c>
      <c r="Q94" s="203">
        <v>0.19</v>
      </c>
      <c r="R94" s="203">
        <v>0.39</v>
      </c>
      <c r="S94" s="203">
        <v>0</v>
      </c>
      <c r="T94" s="203">
        <v>0</v>
      </c>
      <c r="U94" s="203">
        <v>1.88</v>
      </c>
      <c r="V94" s="203">
        <v>0.13</v>
      </c>
      <c r="W94" s="203">
        <v>0.41</v>
      </c>
      <c r="X94" s="203">
        <v>1.36</v>
      </c>
      <c r="Y94" s="203">
        <v>0</v>
      </c>
      <c r="Z94" s="203">
        <v>2.09</v>
      </c>
      <c r="AA94" s="203">
        <v>0.64</v>
      </c>
      <c r="AB94" s="203">
        <v>0</v>
      </c>
      <c r="AC94" s="203">
        <v>13.72</v>
      </c>
      <c r="AD94" s="203">
        <v>0</v>
      </c>
      <c r="AE94" s="203">
        <v>0</v>
      </c>
      <c r="AF94" s="203">
        <v>0</v>
      </c>
      <c r="AG94" s="203">
        <v>24.1</v>
      </c>
      <c r="AH94" s="203">
        <v>0</v>
      </c>
      <c r="AI94" s="203">
        <v>39.520000000000003</v>
      </c>
      <c r="AJ94" s="203">
        <v>0</v>
      </c>
      <c r="AK94" s="203">
        <v>17.27</v>
      </c>
      <c r="AL94" s="203">
        <v>0</v>
      </c>
      <c r="AM94" s="203">
        <v>0</v>
      </c>
      <c r="AN94" s="203">
        <v>0</v>
      </c>
      <c r="AO94" s="203">
        <v>171.3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13.11</v>
      </c>
      <c r="E95" s="203">
        <v>0</v>
      </c>
      <c r="F95" s="203">
        <v>0</v>
      </c>
      <c r="G95" s="203">
        <v>20.99</v>
      </c>
      <c r="H95" s="203">
        <v>0</v>
      </c>
      <c r="I95" s="203">
        <v>6.73</v>
      </c>
      <c r="J95" s="203">
        <v>20.18</v>
      </c>
      <c r="K95" s="203">
        <v>0.14000000000000001</v>
      </c>
      <c r="L95" s="203">
        <v>11.36</v>
      </c>
      <c r="M95" s="203">
        <v>0.42</v>
      </c>
      <c r="N95" s="203">
        <v>1.0900000000000001</v>
      </c>
      <c r="O95" s="203">
        <v>0</v>
      </c>
      <c r="P95" s="203">
        <v>1.22</v>
      </c>
      <c r="Q95" s="203">
        <v>0.19</v>
      </c>
      <c r="R95" s="203">
        <v>0.39</v>
      </c>
      <c r="S95" s="203">
        <v>0</v>
      </c>
      <c r="T95" s="203">
        <v>0</v>
      </c>
      <c r="U95" s="203">
        <v>1.88</v>
      </c>
      <c r="V95" s="203">
        <v>0.13</v>
      </c>
      <c r="W95" s="203">
        <v>0.41</v>
      </c>
      <c r="X95" s="203">
        <v>1.36</v>
      </c>
      <c r="Y95" s="203">
        <v>0</v>
      </c>
      <c r="Z95" s="203">
        <v>2.09</v>
      </c>
      <c r="AA95" s="203">
        <v>0.64</v>
      </c>
      <c r="AB95" s="203">
        <v>0</v>
      </c>
      <c r="AC95" s="203">
        <v>13.72</v>
      </c>
      <c r="AD95" s="203">
        <v>0</v>
      </c>
      <c r="AE95" s="203">
        <v>0</v>
      </c>
      <c r="AF95" s="203">
        <v>0</v>
      </c>
      <c r="AG95" s="203">
        <v>24.1</v>
      </c>
      <c r="AH95" s="203">
        <v>0</v>
      </c>
      <c r="AI95" s="203">
        <v>39.520000000000003</v>
      </c>
      <c r="AJ95" s="203">
        <v>0</v>
      </c>
      <c r="AK95" s="203">
        <v>17.27</v>
      </c>
      <c r="AL95" s="203">
        <v>0</v>
      </c>
      <c r="AM95" s="203">
        <v>0</v>
      </c>
      <c r="AN95" s="203">
        <v>0</v>
      </c>
      <c r="AO95" s="203">
        <v>171.3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13.11</v>
      </c>
      <c r="E96" s="203">
        <v>0</v>
      </c>
      <c r="F96" s="203">
        <v>0</v>
      </c>
      <c r="G96" s="203">
        <v>20.99</v>
      </c>
      <c r="H96" s="203">
        <v>0</v>
      </c>
      <c r="I96" s="203">
        <v>6.73</v>
      </c>
      <c r="J96" s="203">
        <v>20.18</v>
      </c>
      <c r="K96" s="203">
        <v>0.14000000000000001</v>
      </c>
      <c r="L96" s="203">
        <v>11.36</v>
      </c>
      <c r="M96" s="203">
        <v>0.42</v>
      </c>
      <c r="N96" s="203">
        <v>1.0900000000000001</v>
      </c>
      <c r="O96" s="203">
        <v>0</v>
      </c>
      <c r="P96" s="203">
        <v>1.22</v>
      </c>
      <c r="Q96" s="203">
        <v>0.19</v>
      </c>
      <c r="R96" s="203">
        <v>0.39</v>
      </c>
      <c r="S96" s="203">
        <v>0</v>
      </c>
      <c r="T96" s="203">
        <v>0</v>
      </c>
      <c r="U96" s="203">
        <v>1.88</v>
      </c>
      <c r="V96" s="203">
        <v>0.13</v>
      </c>
      <c r="W96" s="203">
        <v>0.41</v>
      </c>
      <c r="X96" s="203">
        <v>1.36</v>
      </c>
      <c r="Y96" s="203">
        <v>0</v>
      </c>
      <c r="Z96" s="203">
        <v>2.09</v>
      </c>
      <c r="AA96" s="203">
        <v>0.64</v>
      </c>
      <c r="AB96" s="203">
        <v>0</v>
      </c>
      <c r="AC96" s="203">
        <v>13.72</v>
      </c>
      <c r="AD96" s="203">
        <v>0</v>
      </c>
      <c r="AE96" s="203">
        <v>0</v>
      </c>
      <c r="AF96" s="203">
        <v>0</v>
      </c>
      <c r="AG96" s="203">
        <v>24.1</v>
      </c>
      <c r="AH96" s="203">
        <v>0</v>
      </c>
      <c r="AI96" s="203">
        <v>39.520000000000003</v>
      </c>
      <c r="AJ96" s="203">
        <v>0</v>
      </c>
      <c r="AK96" s="203">
        <v>17.27</v>
      </c>
      <c r="AL96" s="203">
        <v>0</v>
      </c>
      <c r="AM96" s="203">
        <v>0</v>
      </c>
      <c r="AN96" s="203">
        <v>0</v>
      </c>
      <c r="AO96" s="203">
        <v>171.3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13.11</v>
      </c>
      <c r="E97" s="203">
        <v>0</v>
      </c>
      <c r="F97" s="203">
        <v>0</v>
      </c>
      <c r="G97" s="203">
        <v>20.99</v>
      </c>
      <c r="H97" s="203">
        <v>0</v>
      </c>
      <c r="I97" s="203">
        <v>6.73</v>
      </c>
      <c r="J97" s="203">
        <v>20.18</v>
      </c>
      <c r="K97" s="203">
        <v>0.14000000000000001</v>
      </c>
      <c r="L97" s="203">
        <v>11.36</v>
      </c>
      <c r="M97" s="203">
        <v>0.42</v>
      </c>
      <c r="N97" s="203">
        <v>1.0900000000000001</v>
      </c>
      <c r="O97" s="203">
        <v>0</v>
      </c>
      <c r="P97" s="203">
        <v>1.22</v>
      </c>
      <c r="Q97" s="203">
        <v>0.19</v>
      </c>
      <c r="R97" s="203">
        <v>0.39</v>
      </c>
      <c r="S97" s="203">
        <v>0</v>
      </c>
      <c r="T97" s="203">
        <v>0</v>
      </c>
      <c r="U97" s="203">
        <v>1.88</v>
      </c>
      <c r="V97" s="203">
        <v>0.13</v>
      </c>
      <c r="W97" s="203">
        <v>0.41</v>
      </c>
      <c r="X97" s="203">
        <v>1.36</v>
      </c>
      <c r="Y97" s="203">
        <v>0</v>
      </c>
      <c r="Z97" s="203">
        <v>2.09</v>
      </c>
      <c r="AA97" s="203">
        <v>0.64</v>
      </c>
      <c r="AB97" s="203">
        <v>0</v>
      </c>
      <c r="AC97" s="203">
        <v>13.72</v>
      </c>
      <c r="AD97" s="203">
        <v>0</v>
      </c>
      <c r="AE97" s="203">
        <v>0</v>
      </c>
      <c r="AF97" s="203">
        <v>0</v>
      </c>
      <c r="AG97" s="203">
        <v>24.1</v>
      </c>
      <c r="AH97" s="203">
        <v>0</v>
      </c>
      <c r="AI97" s="203">
        <v>39.520000000000003</v>
      </c>
      <c r="AJ97" s="203">
        <v>0</v>
      </c>
      <c r="AK97" s="203">
        <v>17.27</v>
      </c>
      <c r="AL97" s="203">
        <v>0</v>
      </c>
      <c r="AM97" s="203">
        <v>0</v>
      </c>
      <c r="AN97" s="203">
        <v>0</v>
      </c>
      <c r="AO97" s="203">
        <v>171.3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13.11</v>
      </c>
      <c r="E98" s="203">
        <v>0</v>
      </c>
      <c r="F98" s="203">
        <v>0</v>
      </c>
      <c r="G98" s="203">
        <v>20.99</v>
      </c>
      <c r="H98" s="203">
        <v>0</v>
      </c>
      <c r="I98" s="203">
        <v>6.73</v>
      </c>
      <c r="J98" s="203">
        <v>20.18</v>
      </c>
      <c r="K98" s="203">
        <v>0.14000000000000001</v>
      </c>
      <c r="L98" s="203">
        <v>11.36</v>
      </c>
      <c r="M98" s="203">
        <v>0.42</v>
      </c>
      <c r="N98" s="203">
        <v>1.0900000000000001</v>
      </c>
      <c r="O98" s="203">
        <v>0</v>
      </c>
      <c r="P98" s="203">
        <v>1.22</v>
      </c>
      <c r="Q98" s="203">
        <v>0.19</v>
      </c>
      <c r="R98" s="203">
        <v>0.39</v>
      </c>
      <c r="S98" s="203">
        <v>0</v>
      </c>
      <c r="T98" s="203">
        <v>0</v>
      </c>
      <c r="U98" s="203">
        <v>1.88</v>
      </c>
      <c r="V98" s="203">
        <v>0.13</v>
      </c>
      <c r="W98" s="203">
        <v>0.41</v>
      </c>
      <c r="X98" s="203">
        <v>1.36</v>
      </c>
      <c r="Y98" s="203">
        <v>0</v>
      </c>
      <c r="Z98" s="203">
        <v>2.09</v>
      </c>
      <c r="AA98" s="203">
        <v>0.64</v>
      </c>
      <c r="AB98" s="203">
        <v>0</v>
      </c>
      <c r="AC98" s="203">
        <v>13.72</v>
      </c>
      <c r="AD98" s="203">
        <v>0</v>
      </c>
      <c r="AE98" s="203">
        <v>0</v>
      </c>
      <c r="AF98" s="203">
        <v>0</v>
      </c>
      <c r="AG98" s="203">
        <v>24.1</v>
      </c>
      <c r="AH98" s="203">
        <v>0</v>
      </c>
      <c r="AI98" s="203">
        <v>39.520000000000003</v>
      </c>
      <c r="AJ98" s="203">
        <v>0</v>
      </c>
      <c r="AK98" s="203">
        <v>17.27</v>
      </c>
      <c r="AL98" s="203">
        <v>0</v>
      </c>
      <c r="AM98" s="203">
        <v>0</v>
      </c>
      <c r="AN98" s="203">
        <v>0</v>
      </c>
      <c r="AO98" s="203">
        <v>171.3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0.3067025000000001</v>
      </c>
      <c r="E99">
        <f t="shared" si="0"/>
        <v>0</v>
      </c>
      <c r="F99">
        <f t="shared" si="0"/>
        <v>0</v>
      </c>
      <c r="G99">
        <f t="shared" si="0"/>
        <v>0.50572000000000006</v>
      </c>
      <c r="H99">
        <f t="shared" si="0"/>
        <v>0</v>
      </c>
      <c r="I99">
        <f t="shared" si="0"/>
        <v>0.16152000000000022</v>
      </c>
      <c r="J99">
        <f t="shared" si="0"/>
        <v>0.48828000000000066</v>
      </c>
      <c r="K99">
        <f t="shared" si="0"/>
        <v>2.6617500000000009E-2</v>
      </c>
      <c r="L99">
        <f t="shared" si="0"/>
        <v>2.5702450000000057</v>
      </c>
      <c r="M99">
        <f t="shared" si="0"/>
        <v>1.0080000000000023E-2</v>
      </c>
      <c r="N99">
        <f t="shared" si="0"/>
        <v>2.6160000000000058E-2</v>
      </c>
      <c r="O99">
        <f t="shared" si="0"/>
        <v>0</v>
      </c>
      <c r="P99">
        <f t="shared" si="0"/>
        <v>3.0129999999999994E-2</v>
      </c>
      <c r="Q99">
        <f t="shared" si="0"/>
        <v>4.5600000000000007E-3</v>
      </c>
      <c r="R99">
        <f t="shared" si="0"/>
        <v>9.3600000000000107E-3</v>
      </c>
      <c r="S99">
        <f t="shared" si="0"/>
        <v>0</v>
      </c>
      <c r="T99">
        <f t="shared" si="0"/>
        <v>0</v>
      </c>
      <c r="U99">
        <f t="shared" si="0"/>
        <v>4.5237499999999937E-2</v>
      </c>
      <c r="V99">
        <f t="shared" si="0"/>
        <v>1.524999999999999E-3</v>
      </c>
      <c r="W99">
        <f t="shared" si="0"/>
        <v>9.8399999999999876E-3</v>
      </c>
      <c r="X99">
        <f t="shared" si="0"/>
        <v>3.2639999999999995E-2</v>
      </c>
      <c r="Y99">
        <f t="shared" si="0"/>
        <v>0</v>
      </c>
      <c r="Z99">
        <f t="shared" si="0"/>
        <v>7.2582500000000036E-2</v>
      </c>
      <c r="AA99">
        <f t="shared" si="0"/>
        <v>8.0000000000000036E-3</v>
      </c>
      <c r="AB99">
        <f t="shared" si="0"/>
        <v>0</v>
      </c>
      <c r="AC99">
        <f t="shared" si="0"/>
        <v>0.32689000000000001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0.14460000000000006</v>
      </c>
      <c r="AH99">
        <f t="shared" si="0"/>
        <v>1.6387499999999999E-2</v>
      </c>
      <c r="AI99">
        <f t="shared" si="0"/>
        <v>0.8524299999999998</v>
      </c>
      <c r="AJ99">
        <f t="shared" si="0"/>
        <v>0</v>
      </c>
      <c r="AK99">
        <f t="shared" si="0"/>
        <v>0.27417499999999978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3.0629999999999944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-11.693</v>
      </c>
      <c r="G7" s="83">
        <v>-11.693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-7.2450000000000001</v>
      </c>
      <c r="N7" s="83">
        <v>-7.2450000000000001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11.693</v>
      </c>
      <c r="AF7" s="83">
        <v>7.2450000000000001</v>
      </c>
      <c r="AG7" s="83">
        <v>0</v>
      </c>
      <c r="AH7" s="83">
        <v>0</v>
      </c>
      <c r="AI7" s="83">
        <v>18.937999999999999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11.693</v>
      </c>
      <c r="BQ7" s="84">
        <f t="shared" si="3"/>
        <v>7.2450000000000001</v>
      </c>
      <c r="BR7" s="84">
        <f t="shared" si="3"/>
        <v>0</v>
      </c>
      <c r="BS7" s="84">
        <f t="shared" si="3"/>
        <v>0</v>
      </c>
      <c r="BT7" s="84">
        <f t="shared" si="20"/>
        <v>-18.937999999999999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116.92999999999999</v>
      </c>
      <c r="DA7" s="81">
        <f t="shared" si="8"/>
        <v>72.45</v>
      </c>
      <c r="DB7" s="81">
        <f t="shared" si="8"/>
        <v>0</v>
      </c>
      <c r="DC7" s="81">
        <f t="shared" si="8"/>
        <v>0</v>
      </c>
      <c r="DD7" s="81">
        <f t="shared" si="30"/>
        <v>189.38</v>
      </c>
      <c r="DF7" s="82">
        <f t="shared" si="31"/>
        <v>11.693</v>
      </c>
      <c r="DG7" s="82">
        <f t="shared" si="32"/>
        <v>7.2450000000000001</v>
      </c>
      <c r="DH7" s="82">
        <f t="shared" si="33"/>
        <v>0</v>
      </c>
      <c r="DI7" s="82">
        <f t="shared" si="34"/>
        <v>0</v>
      </c>
      <c r="DJ7" s="82">
        <f t="shared" si="35"/>
        <v>-18.937999999999999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-21.751000000000001</v>
      </c>
      <c r="G8" s="83">
        <v>-21.751000000000001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-13.476000000000001</v>
      </c>
      <c r="N8" s="83">
        <v>-13.476000000000001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21.751000000000001</v>
      </c>
      <c r="AF8" s="83">
        <v>13.476000000000001</v>
      </c>
      <c r="AG8" s="83">
        <v>0</v>
      </c>
      <c r="AH8" s="83">
        <v>0</v>
      </c>
      <c r="AI8" s="83">
        <v>35.226999999999997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21.751000000000001</v>
      </c>
      <c r="BQ8" s="84">
        <f t="shared" si="3"/>
        <v>13.476000000000001</v>
      </c>
      <c r="BR8" s="84">
        <f t="shared" si="3"/>
        <v>0</v>
      </c>
      <c r="BS8" s="84">
        <f t="shared" si="3"/>
        <v>0</v>
      </c>
      <c r="BT8" s="84">
        <f t="shared" si="20"/>
        <v>-35.227000000000004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217.51000000000002</v>
      </c>
      <c r="DA8" s="81">
        <f t="shared" si="8"/>
        <v>134.76000000000002</v>
      </c>
      <c r="DB8" s="81">
        <f t="shared" si="8"/>
        <v>0</v>
      </c>
      <c r="DC8" s="81">
        <f t="shared" si="8"/>
        <v>0</v>
      </c>
      <c r="DD8" s="81">
        <f t="shared" si="30"/>
        <v>352.27000000000004</v>
      </c>
      <c r="DF8" s="82">
        <f t="shared" si="31"/>
        <v>21.751000000000001</v>
      </c>
      <c r="DG8" s="82">
        <f t="shared" si="32"/>
        <v>13.476000000000001</v>
      </c>
      <c r="DH8" s="82">
        <f t="shared" si="33"/>
        <v>0</v>
      </c>
      <c r="DI8" s="82">
        <f t="shared" si="34"/>
        <v>0</v>
      </c>
      <c r="DJ8" s="82">
        <f t="shared" si="35"/>
        <v>-35.227000000000004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-47.436</v>
      </c>
      <c r="G9" s="83">
        <v>-47.436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-5</v>
      </c>
      <c r="N9" s="83">
        <v>-5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47.436</v>
      </c>
      <c r="AF9" s="83">
        <v>5</v>
      </c>
      <c r="AG9" s="83">
        <v>0</v>
      </c>
      <c r="AH9" s="83">
        <v>0</v>
      </c>
      <c r="AI9" s="83">
        <v>52.436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47.436</v>
      </c>
      <c r="BQ9" s="84">
        <f t="shared" si="3"/>
        <v>5</v>
      </c>
      <c r="BR9" s="84">
        <f t="shared" si="3"/>
        <v>0</v>
      </c>
      <c r="BS9" s="84">
        <f t="shared" si="3"/>
        <v>0</v>
      </c>
      <c r="BT9" s="84">
        <f t="shared" si="20"/>
        <v>-52.436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474.36</v>
      </c>
      <c r="DA9" s="81">
        <f t="shared" si="8"/>
        <v>50</v>
      </c>
      <c r="DB9" s="81">
        <f t="shared" si="8"/>
        <v>0</v>
      </c>
      <c r="DC9" s="81">
        <f t="shared" si="8"/>
        <v>0</v>
      </c>
      <c r="DD9" s="81">
        <f t="shared" si="30"/>
        <v>524.36</v>
      </c>
      <c r="DF9" s="82">
        <f t="shared" si="31"/>
        <v>47.436</v>
      </c>
      <c r="DG9" s="82">
        <f t="shared" si="32"/>
        <v>5</v>
      </c>
      <c r="DH9" s="82">
        <f t="shared" si="33"/>
        <v>0</v>
      </c>
      <c r="DI9" s="82">
        <f t="shared" si="34"/>
        <v>0</v>
      </c>
      <c r="DJ9" s="82">
        <f t="shared" si="35"/>
        <v>-52.436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-66.366</v>
      </c>
      <c r="G10" s="83">
        <v>-66.366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66.366</v>
      </c>
      <c r="AF10" s="83">
        <v>0</v>
      </c>
      <c r="AG10" s="83">
        <v>0</v>
      </c>
      <c r="AH10" s="83">
        <v>0</v>
      </c>
      <c r="AI10" s="83">
        <v>66.366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66.366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-66.366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663.66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663.66</v>
      </c>
      <c r="DF10" s="82">
        <f t="shared" si="31"/>
        <v>66.366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-66.366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-87.33</v>
      </c>
      <c r="G11" s="83">
        <v>-87.33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87.33</v>
      </c>
      <c r="AF11" s="83">
        <v>0</v>
      </c>
      <c r="AG11" s="83">
        <v>0</v>
      </c>
      <c r="AH11" s="83">
        <v>0</v>
      </c>
      <c r="AI11" s="83">
        <v>87.33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87.33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-87.33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873.3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873.3</v>
      </c>
      <c r="DF11" s="82">
        <f t="shared" si="31"/>
        <v>87.33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-87.33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-105.65</v>
      </c>
      <c r="G12" s="83">
        <v>-105.65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105.65</v>
      </c>
      <c r="AF12" s="83">
        <v>0</v>
      </c>
      <c r="AG12" s="83">
        <v>0</v>
      </c>
      <c r="AH12" s="83">
        <v>0</v>
      </c>
      <c r="AI12" s="83">
        <v>105.65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105.65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-105.65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1056.5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1056.5</v>
      </c>
      <c r="DF12" s="82">
        <f t="shared" si="31"/>
        <v>105.65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-105.65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-2.89</v>
      </c>
      <c r="G23" s="83">
        <v>-2.89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2.89</v>
      </c>
      <c r="AF23" s="83">
        <v>0</v>
      </c>
      <c r="AG23" s="83">
        <v>0</v>
      </c>
      <c r="AH23" s="83">
        <v>0</v>
      </c>
      <c r="AI23" s="83">
        <v>2.89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2.89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-2.89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28.900000000000002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28.900000000000002</v>
      </c>
      <c r="DF23" s="82">
        <f t="shared" si="31"/>
        <v>2.89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-2.89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-3.7690000000000001</v>
      </c>
      <c r="G24" s="83">
        <v>-3.7690000000000001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3.7690000000000001</v>
      </c>
      <c r="AF24" s="83">
        <v>0</v>
      </c>
      <c r="AG24" s="83">
        <v>0</v>
      </c>
      <c r="AH24" s="83">
        <v>0</v>
      </c>
      <c r="AI24" s="83">
        <v>3.7690000000000001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3.7690000000000001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-3.7690000000000001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37.69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37.69</v>
      </c>
      <c r="DF24" s="82">
        <f t="shared" si="31"/>
        <v>3.7690000000000001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-3.7690000000000001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-13</v>
      </c>
      <c r="D25" s="83">
        <v>0</v>
      </c>
      <c r="E25" s="83">
        <v>0</v>
      </c>
      <c r="F25" s="83">
        <v>-11.105</v>
      </c>
      <c r="G25" s="83">
        <v>-24.105</v>
      </c>
      <c r="H25" s="77"/>
      <c r="I25" s="32">
        <v>23</v>
      </c>
      <c r="J25" s="83">
        <v>13</v>
      </c>
      <c r="K25" s="83">
        <v>0</v>
      </c>
      <c r="L25" s="83">
        <v>0</v>
      </c>
      <c r="M25" s="83">
        <v>0</v>
      </c>
      <c r="N25" s="83">
        <v>13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11.105</v>
      </c>
      <c r="AF25" s="83">
        <v>0</v>
      </c>
      <c r="AG25" s="83">
        <v>0</v>
      </c>
      <c r="AH25" s="83">
        <v>0</v>
      </c>
      <c r="AI25" s="83">
        <v>11.105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13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-13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11.105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-11.105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130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130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111.05000000000001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111.05000000000001</v>
      </c>
      <c r="DF25" s="82">
        <f t="shared" si="31"/>
        <v>24.105</v>
      </c>
      <c r="DG25" s="82">
        <f t="shared" si="32"/>
        <v>-13</v>
      </c>
      <c r="DH25" s="82">
        <f t="shared" si="33"/>
        <v>0</v>
      </c>
      <c r="DI25" s="82">
        <f t="shared" si="34"/>
        <v>0</v>
      </c>
      <c r="DJ25" s="82">
        <f t="shared" si="35"/>
        <v>-11.105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-59</v>
      </c>
      <c r="D26" s="83">
        <v>0</v>
      </c>
      <c r="E26" s="83">
        <v>0</v>
      </c>
      <c r="F26" s="83">
        <v>-19.812999999999999</v>
      </c>
      <c r="G26" s="83">
        <v>-78.813000000000002</v>
      </c>
      <c r="H26" s="77"/>
      <c r="I26" s="32">
        <v>24</v>
      </c>
      <c r="J26" s="83">
        <v>59</v>
      </c>
      <c r="K26" s="83">
        <v>0</v>
      </c>
      <c r="L26" s="83">
        <v>0</v>
      </c>
      <c r="M26" s="83">
        <v>0</v>
      </c>
      <c r="N26" s="83">
        <v>59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19.812999999999999</v>
      </c>
      <c r="AF26" s="83">
        <v>0</v>
      </c>
      <c r="AG26" s="83">
        <v>0</v>
      </c>
      <c r="AH26" s="83">
        <v>0</v>
      </c>
      <c r="AI26" s="83">
        <v>19.812999999999999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59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-59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19.812999999999999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-19.812999999999999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590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590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198.13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198.13</v>
      </c>
      <c r="DF26" s="82">
        <f t="shared" si="31"/>
        <v>78.813000000000002</v>
      </c>
      <c r="DG26" s="82">
        <f t="shared" si="32"/>
        <v>-59</v>
      </c>
      <c r="DH26" s="82">
        <f t="shared" si="33"/>
        <v>0</v>
      </c>
      <c r="DI26" s="82">
        <f t="shared" si="34"/>
        <v>0</v>
      </c>
      <c r="DJ26" s="82">
        <f t="shared" si="35"/>
        <v>-19.812999999999999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-64</v>
      </c>
      <c r="D27" s="83">
        <v>0</v>
      </c>
      <c r="E27" s="83">
        <v>0</v>
      </c>
      <c r="F27" s="83">
        <v>-51.802999999999997</v>
      </c>
      <c r="G27" s="83">
        <v>-115.803</v>
      </c>
      <c r="H27" s="77"/>
      <c r="I27" s="32">
        <v>25</v>
      </c>
      <c r="J27" s="83">
        <v>64</v>
      </c>
      <c r="K27" s="83">
        <v>0</v>
      </c>
      <c r="L27" s="83">
        <v>0</v>
      </c>
      <c r="M27" s="83">
        <v>0</v>
      </c>
      <c r="N27" s="83">
        <v>64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51.802999999999997</v>
      </c>
      <c r="AF27" s="83">
        <v>0</v>
      </c>
      <c r="AG27" s="83">
        <v>0</v>
      </c>
      <c r="AH27" s="83">
        <v>0</v>
      </c>
      <c r="AI27" s="83">
        <v>51.802999999999997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64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-64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51.802999999999997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-51.802999999999997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640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640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518.03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518.03</v>
      </c>
      <c r="DF27" s="82">
        <f t="shared" si="31"/>
        <v>115.803</v>
      </c>
      <c r="DG27" s="82">
        <f t="shared" si="32"/>
        <v>-64</v>
      </c>
      <c r="DH27" s="82">
        <f t="shared" si="33"/>
        <v>0</v>
      </c>
      <c r="DI27" s="82">
        <f t="shared" si="34"/>
        <v>0</v>
      </c>
      <c r="DJ27" s="82">
        <f t="shared" si="35"/>
        <v>-51.802999999999997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-33</v>
      </c>
      <c r="D28" s="83">
        <v>0</v>
      </c>
      <c r="E28" s="83">
        <v>0</v>
      </c>
      <c r="F28" s="83">
        <v>-34.984999999999999</v>
      </c>
      <c r="G28" s="83">
        <v>-67.984999999999999</v>
      </c>
      <c r="H28" s="77"/>
      <c r="I28" s="32">
        <v>26</v>
      </c>
      <c r="J28" s="83">
        <v>33</v>
      </c>
      <c r="K28" s="83">
        <v>0</v>
      </c>
      <c r="L28" s="83">
        <v>0</v>
      </c>
      <c r="M28" s="83">
        <v>0</v>
      </c>
      <c r="N28" s="83">
        <v>33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34.984999999999999</v>
      </c>
      <c r="AF28" s="83">
        <v>0</v>
      </c>
      <c r="AG28" s="83">
        <v>0</v>
      </c>
      <c r="AH28" s="83">
        <v>0</v>
      </c>
      <c r="AI28" s="83">
        <v>34.984999999999999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33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-33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34.984999999999999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-34.984999999999999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330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330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349.85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349.85</v>
      </c>
      <c r="DF28" s="82">
        <f t="shared" si="31"/>
        <v>67.984999999999999</v>
      </c>
      <c r="DG28" s="82">
        <f t="shared" si="32"/>
        <v>-33</v>
      </c>
      <c r="DH28" s="82">
        <f t="shared" si="33"/>
        <v>0</v>
      </c>
      <c r="DI28" s="82">
        <f t="shared" si="34"/>
        <v>0</v>
      </c>
      <c r="DJ28" s="82">
        <f t="shared" si="35"/>
        <v>-34.984999999999999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-33</v>
      </c>
      <c r="D29" s="83">
        <v>0</v>
      </c>
      <c r="E29" s="83">
        <v>0</v>
      </c>
      <c r="F29" s="83">
        <v>-31.053000000000001</v>
      </c>
      <c r="G29" s="83">
        <v>-64.052999999999997</v>
      </c>
      <c r="H29" s="77"/>
      <c r="I29" s="32">
        <v>27</v>
      </c>
      <c r="J29" s="83">
        <v>33</v>
      </c>
      <c r="K29" s="83">
        <v>0</v>
      </c>
      <c r="L29" s="83">
        <v>0</v>
      </c>
      <c r="M29" s="83">
        <v>0</v>
      </c>
      <c r="N29" s="83">
        <v>33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31.053000000000001</v>
      </c>
      <c r="AF29" s="83">
        <v>0</v>
      </c>
      <c r="AG29" s="83">
        <v>0</v>
      </c>
      <c r="AH29" s="83">
        <v>0</v>
      </c>
      <c r="AI29" s="83">
        <v>31.053000000000001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33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-33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31.053000000000001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-31.053000000000001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330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330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310.53000000000003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310.53000000000003</v>
      </c>
      <c r="DF29" s="82">
        <f t="shared" si="31"/>
        <v>64.052999999999997</v>
      </c>
      <c r="DG29" s="82">
        <f t="shared" si="32"/>
        <v>-33</v>
      </c>
      <c r="DH29" s="82">
        <f t="shared" si="33"/>
        <v>0</v>
      </c>
      <c r="DI29" s="82">
        <f t="shared" si="34"/>
        <v>0</v>
      </c>
      <c r="DJ29" s="82">
        <f t="shared" si="35"/>
        <v>-31.053000000000001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-23</v>
      </c>
      <c r="D30" s="83">
        <v>0</v>
      </c>
      <c r="E30" s="83">
        <v>0</v>
      </c>
      <c r="F30" s="83">
        <v>-7.0000000000000001E-3</v>
      </c>
      <c r="G30" s="83">
        <v>-23.007000000000001</v>
      </c>
      <c r="H30" s="77"/>
      <c r="I30" s="32">
        <v>28</v>
      </c>
      <c r="J30" s="83">
        <v>23</v>
      </c>
      <c r="K30" s="83">
        <v>0</v>
      </c>
      <c r="L30" s="83">
        <v>0</v>
      </c>
      <c r="M30" s="83">
        <v>0</v>
      </c>
      <c r="N30" s="83">
        <v>23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7.0000000000000001E-3</v>
      </c>
      <c r="AF30" s="83">
        <v>0</v>
      </c>
      <c r="AG30" s="83">
        <v>0</v>
      </c>
      <c r="AH30" s="83">
        <v>0</v>
      </c>
      <c r="AI30" s="83">
        <v>7.0000000000000001E-3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23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-23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7.0000000000000001E-3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-7.0000000000000001E-3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230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230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7.0000000000000007E-2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7.0000000000000007E-2</v>
      </c>
      <c r="DF30" s="82">
        <f t="shared" si="31"/>
        <v>23.007000000000001</v>
      </c>
      <c r="DG30" s="82">
        <f t="shared" si="32"/>
        <v>-23</v>
      </c>
      <c r="DH30" s="82">
        <f t="shared" si="33"/>
        <v>0</v>
      </c>
      <c r="DI30" s="82">
        <f t="shared" si="34"/>
        <v>0</v>
      </c>
      <c r="DJ30" s="82">
        <f t="shared" si="35"/>
        <v>-7.0000000000000001E-3</v>
      </c>
      <c r="DK30" s="85">
        <f t="shared" si="9"/>
        <v>1.4493614641786223E-15</v>
      </c>
    </row>
    <row r="31" spans="1:115" ht="15.75" thickBot="1">
      <c r="A31" s="77"/>
      <c r="B31" s="32">
        <v>29</v>
      </c>
      <c r="C31" s="83">
        <v>-59</v>
      </c>
      <c r="D31" s="83">
        <v>0</v>
      </c>
      <c r="E31" s="83">
        <v>0</v>
      </c>
      <c r="F31" s="83">
        <v>-45.457999999999998</v>
      </c>
      <c r="G31" s="83">
        <v>-104.458</v>
      </c>
      <c r="H31" s="77"/>
      <c r="I31" s="32">
        <v>29</v>
      </c>
      <c r="J31" s="83">
        <v>59</v>
      </c>
      <c r="K31" s="83">
        <v>0</v>
      </c>
      <c r="L31" s="83">
        <v>0</v>
      </c>
      <c r="M31" s="83">
        <v>0</v>
      </c>
      <c r="N31" s="83">
        <v>59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45.457999999999998</v>
      </c>
      <c r="AF31" s="83">
        <v>0</v>
      </c>
      <c r="AG31" s="83">
        <v>0</v>
      </c>
      <c r="AH31" s="83">
        <v>0</v>
      </c>
      <c r="AI31" s="83">
        <v>45.457999999999998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59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-59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45.457999999999998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-45.457999999999998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590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590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454.58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454.58</v>
      </c>
      <c r="DF31" s="82">
        <f t="shared" si="31"/>
        <v>104.458</v>
      </c>
      <c r="DG31" s="82">
        <f t="shared" si="32"/>
        <v>-59</v>
      </c>
      <c r="DH31" s="82">
        <f t="shared" si="33"/>
        <v>0</v>
      </c>
      <c r="DI31" s="82">
        <f t="shared" si="34"/>
        <v>0</v>
      </c>
      <c r="DJ31" s="82">
        <f t="shared" si="35"/>
        <v>-45.457999999999998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-44</v>
      </c>
      <c r="D32" s="83">
        <v>0</v>
      </c>
      <c r="E32" s="83">
        <v>0</v>
      </c>
      <c r="F32" s="83">
        <v>-30.236000000000001</v>
      </c>
      <c r="G32" s="83">
        <v>-74.236000000000004</v>
      </c>
      <c r="H32" s="77"/>
      <c r="I32" s="32">
        <v>30</v>
      </c>
      <c r="J32" s="83">
        <v>44</v>
      </c>
      <c r="K32" s="83">
        <v>0</v>
      </c>
      <c r="L32" s="83">
        <v>0</v>
      </c>
      <c r="M32" s="83">
        <v>0</v>
      </c>
      <c r="N32" s="83">
        <v>44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30.236000000000001</v>
      </c>
      <c r="AF32" s="83">
        <v>0</v>
      </c>
      <c r="AG32" s="83">
        <v>0</v>
      </c>
      <c r="AH32" s="83">
        <v>0</v>
      </c>
      <c r="AI32" s="83">
        <v>30.236000000000001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44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-44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30.236000000000001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-30.236000000000001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440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440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302.36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302.36</v>
      </c>
      <c r="DF32" s="82">
        <f t="shared" si="31"/>
        <v>74.236000000000004</v>
      </c>
      <c r="DG32" s="82">
        <f t="shared" si="32"/>
        <v>-44</v>
      </c>
      <c r="DH32" s="82">
        <f t="shared" si="33"/>
        <v>0</v>
      </c>
      <c r="DI32" s="82">
        <f t="shared" si="34"/>
        <v>0</v>
      </c>
      <c r="DJ32" s="82">
        <f t="shared" si="35"/>
        <v>-30.236000000000001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-23</v>
      </c>
      <c r="D33" s="83">
        <v>0</v>
      </c>
      <c r="E33" s="83">
        <v>0</v>
      </c>
      <c r="F33" s="83">
        <v>-39.063000000000002</v>
      </c>
      <c r="G33" s="83">
        <v>-62.063000000000002</v>
      </c>
      <c r="H33" s="77"/>
      <c r="I33" s="32">
        <v>31</v>
      </c>
      <c r="J33" s="83">
        <v>23</v>
      </c>
      <c r="K33" s="83">
        <v>0</v>
      </c>
      <c r="L33" s="83">
        <v>0</v>
      </c>
      <c r="M33" s="83">
        <v>0</v>
      </c>
      <c r="N33" s="83">
        <v>23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39.063000000000002</v>
      </c>
      <c r="AF33" s="83">
        <v>0</v>
      </c>
      <c r="AG33" s="83">
        <v>0</v>
      </c>
      <c r="AH33" s="83">
        <v>0</v>
      </c>
      <c r="AI33" s="83">
        <v>39.063000000000002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23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-23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39.063000000000002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-39.063000000000002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230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230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390.63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390.63</v>
      </c>
      <c r="DF33" s="82">
        <f t="shared" si="31"/>
        <v>62.063000000000002</v>
      </c>
      <c r="DG33" s="82">
        <f t="shared" si="32"/>
        <v>-23</v>
      </c>
      <c r="DH33" s="82">
        <f t="shared" si="33"/>
        <v>0</v>
      </c>
      <c r="DI33" s="82">
        <f t="shared" si="34"/>
        <v>0</v>
      </c>
      <c r="DJ33" s="82">
        <f t="shared" si="35"/>
        <v>-39.063000000000002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-43</v>
      </c>
      <c r="D34" s="83">
        <v>0</v>
      </c>
      <c r="E34" s="83">
        <v>0</v>
      </c>
      <c r="F34" s="83">
        <v>-50.457999999999998</v>
      </c>
      <c r="G34" s="83">
        <v>-93.457999999999998</v>
      </c>
      <c r="H34" s="77"/>
      <c r="I34" s="32">
        <v>32</v>
      </c>
      <c r="J34" s="83">
        <v>43</v>
      </c>
      <c r="K34" s="83">
        <v>0</v>
      </c>
      <c r="L34" s="83">
        <v>0</v>
      </c>
      <c r="M34" s="83">
        <v>0</v>
      </c>
      <c r="N34" s="83">
        <v>43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50.457999999999998</v>
      </c>
      <c r="AF34" s="83">
        <v>0</v>
      </c>
      <c r="AG34" s="83">
        <v>0</v>
      </c>
      <c r="AH34" s="83">
        <v>0</v>
      </c>
      <c r="AI34" s="83">
        <v>50.457999999999998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43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-43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50.457999999999998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-50.457999999999998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430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430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504.58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504.58</v>
      </c>
      <c r="DF34" s="82">
        <f t="shared" si="31"/>
        <v>93.457999999999998</v>
      </c>
      <c r="DG34" s="82">
        <f t="shared" si="32"/>
        <v>-43</v>
      </c>
      <c r="DH34" s="82">
        <f t="shared" si="33"/>
        <v>0</v>
      </c>
      <c r="DI34" s="82">
        <f t="shared" si="34"/>
        <v>0</v>
      </c>
      <c r="DJ34" s="82">
        <f t="shared" si="35"/>
        <v>-50.457999999999998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-61.351999999999997</v>
      </c>
      <c r="D35" s="83">
        <v>0</v>
      </c>
      <c r="E35" s="83">
        <v>0</v>
      </c>
      <c r="F35" s="83">
        <v>-57.648000000000003</v>
      </c>
      <c r="G35" s="83">
        <v>-119</v>
      </c>
      <c r="H35" s="77"/>
      <c r="I35" s="32">
        <v>33</v>
      </c>
      <c r="J35" s="83">
        <v>61.351999999999997</v>
      </c>
      <c r="K35" s="83">
        <v>0</v>
      </c>
      <c r="L35" s="83">
        <v>0</v>
      </c>
      <c r="M35" s="83">
        <v>0</v>
      </c>
      <c r="N35" s="83">
        <v>61.351999999999997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57.648000000000003</v>
      </c>
      <c r="AF35" s="83">
        <v>0</v>
      </c>
      <c r="AG35" s="83">
        <v>0</v>
      </c>
      <c r="AH35" s="83">
        <v>0</v>
      </c>
      <c r="AI35" s="83">
        <v>57.648000000000003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61.351999999999997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-61.351999999999997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57.648000000000003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-57.648000000000003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613.52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613.52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576.48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576.48</v>
      </c>
      <c r="DF35" s="82">
        <f t="shared" si="31"/>
        <v>119</v>
      </c>
      <c r="DG35" s="82">
        <f t="shared" si="32"/>
        <v>-61.351999999999997</v>
      </c>
      <c r="DH35" s="82">
        <f t="shared" si="33"/>
        <v>0</v>
      </c>
      <c r="DI35" s="82">
        <f t="shared" si="34"/>
        <v>0</v>
      </c>
      <c r="DJ35" s="82">
        <f t="shared" si="35"/>
        <v>-57.648000000000003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-33</v>
      </c>
      <c r="D36" s="83">
        <v>0</v>
      </c>
      <c r="E36" s="83">
        <v>0</v>
      </c>
      <c r="F36" s="83">
        <v>-59</v>
      </c>
      <c r="G36" s="83">
        <v>-92</v>
      </c>
      <c r="H36" s="77"/>
      <c r="I36" s="32">
        <v>34</v>
      </c>
      <c r="J36" s="83">
        <v>33</v>
      </c>
      <c r="K36" s="83">
        <v>0</v>
      </c>
      <c r="L36" s="83">
        <v>0</v>
      </c>
      <c r="M36" s="83">
        <v>0</v>
      </c>
      <c r="N36" s="83">
        <v>33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59</v>
      </c>
      <c r="AF36" s="83">
        <v>0</v>
      </c>
      <c r="AG36" s="83">
        <v>0</v>
      </c>
      <c r="AH36" s="83">
        <v>0</v>
      </c>
      <c r="AI36" s="83">
        <v>59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33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-33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59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-59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330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330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590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590</v>
      </c>
      <c r="DF36" s="82">
        <f t="shared" si="31"/>
        <v>92</v>
      </c>
      <c r="DG36" s="82">
        <f t="shared" si="32"/>
        <v>-33</v>
      </c>
      <c r="DH36" s="82">
        <f t="shared" si="33"/>
        <v>0</v>
      </c>
      <c r="DI36" s="82">
        <f t="shared" si="34"/>
        <v>0</v>
      </c>
      <c r="DJ36" s="82">
        <f t="shared" si="35"/>
        <v>-59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-49.920999999999999</v>
      </c>
      <c r="D37" s="83">
        <v>0</v>
      </c>
      <c r="E37" s="83">
        <v>0</v>
      </c>
      <c r="F37" s="83">
        <v>-10.079000000000001</v>
      </c>
      <c r="G37" s="83">
        <v>-60</v>
      </c>
      <c r="H37" s="77"/>
      <c r="I37" s="32">
        <v>35</v>
      </c>
      <c r="J37" s="83">
        <v>49.920999999999999</v>
      </c>
      <c r="K37" s="83">
        <v>0</v>
      </c>
      <c r="L37" s="83">
        <v>0</v>
      </c>
      <c r="M37" s="83">
        <v>0</v>
      </c>
      <c r="N37" s="83">
        <v>49.920999999999999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10.079000000000001</v>
      </c>
      <c r="AF37" s="83">
        <v>0</v>
      </c>
      <c r="AG37" s="83">
        <v>0</v>
      </c>
      <c r="AH37" s="83">
        <v>0</v>
      </c>
      <c r="AI37" s="83">
        <v>10.079000000000001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49.920999999999999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-49.920999999999999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10.079000000000001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-10.079000000000001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499.21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499.21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100.79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100.79</v>
      </c>
      <c r="DF37" s="82">
        <f t="shared" si="31"/>
        <v>60</v>
      </c>
      <c r="DG37" s="82">
        <f t="shared" si="32"/>
        <v>-49.920999999999999</v>
      </c>
      <c r="DH37" s="82">
        <f t="shared" si="33"/>
        <v>0</v>
      </c>
      <c r="DI37" s="82">
        <f t="shared" si="34"/>
        <v>0</v>
      </c>
      <c r="DJ37" s="82">
        <f t="shared" si="35"/>
        <v>-10.079000000000001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-8.766</v>
      </c>
      <c r="D38" s="83">
        <v>0</v>
      </c>
      <c r="E38" s="83">
        <v>0</v>
      </c>
      <c r="F38" s="83">
        <v>-11.234</v>
      </c>
      <c r="G38" s="83">
        <v>-20</v>
      </c>
      <c r="H38" s="77"/>
      <c r="I38" s="32">
        <v>36</v>
      </c>
      <c r="J38" s="83">
        <v>8.766</v>
      </c>
      <c r="K38" s="83">
        <v>0</v>
      </c>
      <c r="L38" s="83">
        <v>0</v>
      </c>
      <c r="M38" s="83">
        <v>0</v>
      </c>
      <c r="N38" s="83">
        <v>8.766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11.234</v>
      </c>
      <c r="AF38" s="83">
        <v>0</v>
      </c>
      <c r="AG38" s="83">
        <v>0</v>
      </c>
      <c r="AH38" s="83">
        <v>0</v>
      </c>
      <c r="AI38" s="83">
        <v>11.234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8.766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-8.766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11.234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-11.234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87.66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87.66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112.34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112.34</v>
      </c>
      <c r="DF38" s="82">
        <f t="shared" si="31"/>
        <v>20</v>
      </c>
      <c r="DG38" s="82">
        <f t="shared" si="32"/>
        <v>-8.766</v>
      </c>
      <c r="DH38" s="82">
        <f t="shared" si="33"/>
        <v>0</v>
      </c>
      <c r="DI38" s="82">
        <f t="shared" si="34"/>
        <v>0</v>
      </c>
      <c r="DJ38" s="82">
        <f t="shared" si="35"/>
        <v>-11.234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-15.664</v>
      </c>
      <c r="D39" s="83">
        <v>0</v>
      </c>
      <c r="E39" s="83">
        <v>0</v>
      </c>
      <c r="F39" s="83">
        <v>-21.335999999999999</v>
      </c>
      <c r="G39" s="83">
        <v>-37</v>
      </c>
      <c r="H39" s="77"/>
      <c r="I39" s="32">
        <v>37</v>
      </c>
      <c r="J39" s="83">
        <v>15.664</v>
      </c>
      <c r="K39" s="83">
        <v>0</v>
      </c>
      <c r="L39" s="83">
        <v>0</v>
      </c>
      <c r="M39" s="83">
        <v>0</v>
      </c>
      <c r="N39" s="83">
        <v>15.664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21.335999999999999</v>
      </c>
      <c r="AF39" s="83">
        <v>0</v>
      </c>
      <c r="AG39" s="83">
        <v>0</v>
      </c>
      <c r="AH39" s="83">
        <v>0</v>
      </c>
      <c r="AI39" s="83">
        <v>21.335999999999999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15.664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-15.664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21.335999999999999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-21.335999999999999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156.63999999999999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156.63999999999999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213.35999999999999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213.35999999999999</v>
      </c>
      <c r="DF39" s="82">
        <f t="shared" si="31"/>
        <v>37</v>
      </c>
      <c r="DG39" s="82">
        <f t="shared" si="32"/>
        <v>-15.664</v>
      </c>
      <c r="DH39" s="82">
        <f t="shared" si="33"/>
        <v>0</v>
      </c>
      <c r="DI39" s="82">
        <f t="shared" si="34"/>
        <v>0</v>
      </c>
      <c r="DJ39" s="82">
        <f t="shared" si="35"/>
        <v>-21.335999999999999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-37.828000000000003</v>
      </c>
      <c r="D40" s="83">
        <v>0</v>
      </c>
      <c r="E40" s="83">
        <v>0</v>
      </c>
      <c r="F40" s="83">
        <v>0</v>
      </c>
      <c r="G40" s="83">
        <v>-37.828000000000003</v>
      </c>
      <c r="H40" s="77"/>
      <c r="I40" s="32">
        <v>38</v>
      </c>
      <c r="J40" s="83">
        <v>37.828000000000003</v>
      </c>
      <c r="K40" s="83">
        <v>0</v>
      </c>
      <c r="L40" s="83">
        <v>0</v>
      </c>
      <c r="M40" s="83">
        <v>13.172000000000001</v>
      </c>
      <c r="N40" s="83">
        <v>51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-13.172000000000001</v>
      </c>
      <c r="AG40" s="83">
        <v>0</v>
      </c>
      <c r="AH40" s="83">
        <v>0</v>
      </c>
      <c r="AI40" s="83">
        <v>-13.172000000000001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37.828000000000003</v>
      </c>
      <c r="AV40" s="84">
        <f t="shared" si="13"/>
        <v>0</v>
      </c>
      <c r="AW40" s="84">
        <f t="shared" si="13"/>
        <v>0</v>
      </c>
      <c r="AX40" s="84">
        <f t="shared" si="13"/>
        <v>13.172000000000001</v>
      </c>
      <c r="AY40" s="84">
        <f t="shared" si="14"/>
        <v>-51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378.28000000000003</v>
      </c>
      <c r="CF40" s="81">
        <f t="shared" si="5"/>
        <v>0</v>
      </c>
      <c r="CG40" s="81">
        <f t="shared" si="5"/>
        <v>0</v>
      </c>
      <c r="CH40" s="81">
        <f t="shared" si="5"/>
        <v>131.72</v>
      </c>
      <c r="CI40" s="81">
        <f t="shared" si="24"/>
        <v>510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37.828000000000003</v>
      </c>
      <c r="DG40" s="82">
        <f t="shared" si="32"/>
        <v>-51</v>
      </c>
      <c r="DH40" s="82">
        <f t="shared" si="33"/>
        <v>0</v>
      </c>
      <c r="DI40" s="82">
        <f t="shared" si="34"/>
        <v>0</v>
      </c>
      <c r="DJ40" s="82">
        <f t="shared" si="35"/>
        <v>13.172000000000001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-19.524000000000001</v>
      </c>
      <c r="D41" s="83">
        <v>0</v>
      </c>
      <c r="E41" s="83">
        <v>0</v>
      </c>
      <c r="F41" s="83">
        <v>0</v>
      </c>
      <c r="G41" s="83">
        <v>-19.524000000000001</v>
      </c>
      <c r="H41" s="77"/>
      <c r="I41" s="32">
        <v>39</v>
      </c>
      <c r="J41" s="83">
        <v>19.524000000000001</v>
      </c>
      <c r="K41" s="83">
        <v>0</v>
      </c>
      <c r="L41" s="83">
        <v>0</v>
      </c>
      <c r="M41" s="83">
        <v>16.475999999999999</v>
      </c>
      <c r="N41" s="83">
        <v>36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-16.475999999999999</v>
      </c>
      <c r="AG41" s="83">
        <v>0</v>
      </c>
      <c r="AH41" s="83">
        <v>0</v>
      </c>
      <c r="AI41" s="83">
        <v>-16.475999999999999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19.524000000000001</v>
      </c>
      <c r="AV41" s="84">
        <f t="shared" si="13"/>
        <v>0</v>
      </c>
      <c r="AW41" s="84">
        <f t="shared" si="13"/>
        <v>0</v>
      </c>
      <c r="AX41" s="84">
        <f t="shared" si="13"/>
        <v>16.475999999999999</v>
      </c>
      <c r="AY41" s="84">
        <f t="shared" si="14"/>
        <v>-36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195.24</v>
      </c>
      <c r="CF41" s="81">
        <f t="shared" si="5"/>
        <v>0</v>
      </c>
      <c r="CG41" s="81">
        <f t="shared" si="5"/>
        <v>0</v>
      </c>
      <c r="CH41" s="81">
        <f t="shared" si="5"/>
        <v>164.76</v>
      </c>
      <c r="CI41" s="81">
        <f t="shared" si="24"/>
        <v>360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19.524000000000001</v>
      </c>
      <c r="DG41" s="82">
        <f t="shared" si="32"/>
        <v>-36</v>
      </c>
      <c r="DH41" s="82">
        <f t="shared" si="33"/>
        <v>0</v>
      </c>
      <c r="DI41" s="82">
        <f t="shared" si="34"/>
        <v>0</v>
      </c>
      <c r="DJ41" s="82">
        <f t="shared" si="35"/>
        <v>16.475999999999999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-11.388999999999999</v>
      </c>
      <c r="D42" s="83">
        <v>0</v>
      </c>
      <c r="E42" s="83">
        <v>0</v>
      </c>
      <c r="F42" s="83">
        <v>0</v>
      </c>
      <c r="G42" s="83">
        <v>-11.388999999999999</v>
      </c>
      <c r="H42" s="77"/>
      <c r="I42" s="32">
        <v>40</v>
      </c>
      <c r="J42" s="83">
        <v>11.388999999999999</v>
      </c>
      <c r="K42" s="83">
        <v>0</v>
      </c>
      <c r="L42" s="83">
        <v>0</v>
      </c>
      <c r="M42" s="83">
        <v>9.6110000000000007</v>
      </c>
      <c r="N42" s="83">
        <v>21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-9.6110000000000007</v>
      </c>
      <c r="AG42" s="83">
        <v>0</v>
      </c>
      <c r="AH42" s="83">
        <v>0</v>
      </c>
      <c r="AI42" s="83">
        <v>-9.6110000000000007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11.388999999999999</v>
      </c>
      <c r="AV42" s="84">
        <f t="shared" si="13"/>
        <v>0</v>
      </c>
      <c r="AW42" s="84">
        <f t="shared" si="13"/>
        <v>0</v>
      </c>
      <c r="AX42" s="84">
        <f t="shared" si="13"/>
        <v>9.6110000000000007</v>
      </c>
      <c r="AY42" s="84">
        <f t="shared" si="14"/>
        <v>-21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113.88999999999999</v>
      </c>
      <c r="CF42" s="81">
        <f t="shared" si="5"/>
        <v>0</v>
      </c>
      <c r="CG42" s="81">
        <f t="shared" si="5"/>
        <v>0</v>
      </c>
      <c r="CH42" s="81">
        <f t="shared" si="5"/>
        <v>96.110000000000014</v>
      </c>
      <c r="CI42" s="81">
        <f t="shared" si="24"/>
        <v>210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11.388999999999999</v>
      </c>
      <c r="DG42" s="82">
        <f t="shared" si="32"/>
        <v>-21</v>
      </c>
      <c r="DH42" s="82">
        <f t="shared" si="33"/>
        <v>0</v>
      </c>
      <c r="DI42" s="82">
        <f t="shared" si="34"/>
        <v>0</v>
      </c>
      <c r="DJ42" s="82">
        <f t="shared" si="35"/>
        <v>9.6110000000000007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-3.254</v>
      </c>
      <c r="D43" s="83">
        <v>0</v>
      </c>
      <c r="E43" s="83">
        <v>0</v>
      </c>
      <c r="F43" s="83">
        <v>0</v>
      </c>
      <c r="G43" s="83">
        <v>-3.254</v>
      </c>
      <c r="H43" s="77"/>
      <c r="I43" s="32">
        <v>41</v>
      </c>
      <c r="J43" s="83">
        <v>3.254</v>
      </c>
      <c r="K43" s="83">
        <v>0</v>
      </c>
      <c r="L43" s="83">
        <v>0</v>
      </c>
      <c r="M43" s="83">
        <v>2.746</v>
      </c>
      <c r="N43" s="83">
        <v>6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-2.746</v>
      </c>
      <c r="AG43" s="83">
        <v>0</v>
      </c>
      <c r="AH43" s="83">
        <v>0</v>
      </c>
      <c r="AI43" s="83">
        <v>-2.746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3.254</v>
      </c>
      <c r="AV43" s="84">
        <f t="shared" si="13"/>
        <v>0</v>
      </c>
      <c r="AW43" s="84">
        <f t="shared" si="13"/>
        <v>0</v>
      </c>
      <c r="AX43" s="84">
        <f t="shared" si="13"/>
        <v>2.746</v>
      </c>
      <c r="AY43" s="84">
        <f t="shared" si="14"/>
        <v>-6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32.54</v>
      </c>
      <c r="CF43" s="81">
        <f t="shared" si="5"/>
        <v>0</v>
      </c>
      <c r="CG43" s="81">
        <f t="shared" si="5"/>
        <v>0</v>
      </c>
      <c r="CH43" s="81">
        <f t="shared" si="5"/>
        <v>27.46</v>
      </c>
      <c r="CI43" s="81">
        <f t="shared" si="24"/>
        <v>60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3.254</v>
      </c>
      <c r="DG43" s="82">
        <f t="shared" si="32"/>
        <v>-6</v>
      </c>
      <c r="DH43" s="82">
        <f t="shared" si="33"/>
        <v>0</v>
      </c>
      <c r="DI43" s="82">
        <f t="shared" si="34"/>
        <v>0</v>
      </c>
      <c r="DJ43" s="82">
        <f t="shared" si="35"/>
        <v>2.746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-19.524000000000001</v>
      </c>
      <c r="D45" s="83">
        <v>0</v>
      </c>
      <c r="E45" s="83">
        <v>0</v>
      </c>
      <c r="F45" s="83">
        <v>0</v>
      </c>
      <c r="G45" s="83">
        <v>-19.524000000000001</v>
      </c>
      <c r="H45" s="77"/>
      <c r="I45" s="32">
        <v>43</v>
      </c>
      <c r="J45" s="83">
        <v>19.524000000000001</v>
      </c>
      <c r="K45" s="83">
        <v>0</v>
      </c>
      <c r="L45" s="83">
        <v>0</v>
      </c>
      <c r="M45" s="83">
        <v>16.475999999999999</v>
      </c>
      <c r="N45" s="83">
        <v>36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-16.475999999999999</v>
      </c>
      <c r="AG45" s="83">
        <v>0</v>
      </c>
      <c r="AH45" s="83">
        <v>0</v>
      </c>
      <c r="AI45" s="83">
        <v>-16.475999999999999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19.524000000000001</v>
      </c>
      <c r="AV45" s="84">
        <f t="shared" si="13"/>
        <v>0</v>
      </c>
      <c r="AW45" s="84">
        <f t="shared" si="13"/>
        <v>0</v>
      </c>
      <c r="AX45" s="84">
        <f t="shared" si="13"/>
        <v>16.475999999999999</v>
      </c>
      <c r="AY45" s="84">
        <f t="shared" si="14"/>
        <v>-36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195.24</v>
      </c>
      <c r="CF45" s="81">
        <f t="shared" si="5"/>
        <v>0</v>
      </c>
      <c r="CG45" s="81">
        <f t="shared" si="5"/>
        <v>0</v>
      </c>
      <c r="CH45" s="81">
        <f t="shared" si="5"/>
        <v>164.76</v>
      </c>
      <c r="CI45" s="81">
        <f t="shared" si="24"/>
        <v>360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19.524000000000001</v>
      </c>
      <c r="DG45" s="82">
        <f t="shared" si="32"/>
        <v>-36</v>
      </c>
      <c r="DH45" s="82">
        <f t="shared" si="33"/>
        <v>0</v>
      </c>
      <c r="DI45" s="82">
        <f t="shared" si="34"/>
        <v>0</v>
      </c>
      <c r="DJ45" s="82">
        <f t="shared" si="35"/>
        <v>16.475999999999999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-16.812000000000001</v>
      </c>
      <c r="D46" s="83">
        <v>0</v>
      </c>
      <c r="E46" s="83">
        <v>0</v>
      </c>
      <c r="F46" s="83">
        <v>0</v>
      </c>
      <c r="G46" s="83">
        <v>-16.812000000000001</v>
      </c>
      <c r="H46" s="77"/>
      <c r="I46" s="32">
        <v>44</v>
      </c>
      <c r="J46" s="83">
        <v>16.812000000000001</v>
      </c>
      <c r="K46" s="83">
        <v>0</v>
      </c>
      <c r="L46" s="83">
        <v>0</v>
      </c>
      <c r="M46" s="83">
        <v>14.188000000000001</v>
      </c>
      <c r="N46" s="83">
        <v>31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-14.188000000000001</v>
      </c>
      <c r="AG46" s="83">
        <v>0</v>
      </c>
      <c r="AH46" s="83">
        <v>0</v>
      </c>
      <c r="AI46" s="83">
        <v>-14.188000000000001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16.812000000000001</v>
      </c>
      <c r="AV46" s="84">
        <f t="shared" si="13"/>
        <v>0</v>
      </c>
      <c r="AW46" s="84">
        <f t="shared" si="13"/>
        <v>0</v>
      </c>
      <c r="AX46" s="84">
        <f t="shared" si="13"/>
        <v>14.188000000000001</v>
      </c>
      <c r="AY46" s="84">
        <f t="shared" si="14"/>
        <v>-31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168.12</v>
      </c>
      <c r="CF46" s="81">
        <f t="shared" si="5"/>
        <v>0</v>
      </c>
      <c r="CG46" s="81">
        <f t="shared" si="5"/>
        <v>0</v>
      </c>
      <c r="CH46" s="81">
        <f t="shared" si="5"/>
        <v>141.88</v>
      </c>
      <c r="CI46" s="81">
        <f t="shared" si="24"/>
        <v>310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16.812000000000001</v>
      </c>
      <c r="DG46" s="82">
        <f t="shared" si="32"/>
        <v>-31</v>
      </c>
      <c r="DH46" s="82">
        <f t="shared" si="33"/>
        <v>0</v>
      </c>
      <c r="DI46" s="82">
        <f t="shared" si="34"/>
        <v>0</v>
      </c>
      <c r="DJ46" s="82">
        <f t="shared" si="35"/>
        <v>14.188000000000001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-11.388999999999999</v>
      </c>
      <c r="D47" s="83">
        <v>0</v>
      </c>
      <c r="E47" s="83">
        <v>0</v>
      </c>
      <c r="F47" s="83">
        <v>0</v>
      </c>
      <c r="G47" s="83">
        <v>-11.388999999999999</v>
      </c>
      <c r="H47" s="77"/>
      <c r="I47" s="32">
        <v>45</v>
      </c>
      <c r="J47" s="83">
        <v>11.388999999999999</v>
      </c>
      <c r="K47" s="83">
        <v>0</v>
      </c>
      <c r="L47" s="83">
        <v>0</v>
      </c>
      <c r="M47" s="83">
        <v>9.6110000000000007</v>
      </c>
      <c r="N47" s="83">
        <v>21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-9.6110000000000007</v>
      </c>
      <c r="AG47" s="83">
        <v>0</v>
      </c>
      <c r="AH47" s="83">
        <v>0</v>
      </c>
      <c r="AI47" s="83">
        <v>-9.6110000000000007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11.388999999999999</v>
      </c>
      <c r="AV47" s="84">
        <f t="shared" si="13"/>
        <v>0</v>
      </c>
      <c r="AW47" s="84">
        <f t="shared" si="13"/>
        <v>0</v>
      </c>
      <c r="AX47" s="84">
        <f t="shared" si="13"/>
        <v>9.6110000000000007</v>
      </c>
      <c r="AY47" s="84">
        <f t="shared" si="14"/>
        <v>-21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113.88999999999999</v>
      </c>
      <c r="CF47" s="81">
        <f t="shared" si="5"/>
        <v>0</v>
      </c>
      <c r="CG47" s="81">
        <f t="shared" si="5"/>
        <v>0</v>
      </c>
      <c r="CH47" s="81">
        <f t="shared" si="5"/>
        <v>96.110000000000014</v>
      </c>
      <c r="CI47" s="81">
        <f t="shared" si="24"/>
        <v>210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11.388999999999999</v>
      </c>
      <c r="DG47" s="82">
        <f t="shared" si="32"/>
        <v>-21</v>
      </c>
      <c r="DH47" s="82">
        <f t="shared" si="33"/>
        <v>0</v>
      </c>
      <c r="DI47" s="82">
        <f t="shared" si="34"/>
        <v>0</v>
      </c>
      <c r="DJ47" s="82">
        <f t="shared" si="35"/>
        <v>9.6110000000000007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-8.6769999999999996</v>
      </c>
      <c r="D48" s="83">
        <v>0</v>
      </c>
      <c r="E48" s="83">
        <v>0</v>
      </c>
      <c r="F48" s="83">
        <v>0</v>
      </c>
      <c r="G48" s="83">
        <v>-8.6769999999999996</v>
      </c>
      <c r="H48" s="77"/>
      <c r="I48" s="32">
        <v>46</v>
      </c>
      <c r="J48" s="83">
        <v>8.6769999999999996</v>
      </c>
      <c r="K48" s="83">
        <v>0</v>
      </c>
      <c r="L48" s="83">
        <v>0</v>
      </c>
      <c r="M48" s="83">
        <v>7.3230000000000004</v>
      </c>
      <c r="N48" s="83">
        <v>16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-7.3230000000000004</v>
      </c>
      <c r="AG48" s="83">
        <v>0</v>
      </c>
      <c r="AH48" s="83">
        <v>0</v>
      </c>
      <c r="AI48" s="83">
        <v>-7.3230000000000004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8.6769999999999996</v>
      </c>
      <c r="AV48" s="84">
        <f t="shared" si="13"/>
        <v>0</v>
      </c>
      <c r="AW48" s="84">
        <f t="shared" si="13"/>
        <v>0</v>
      </c>
      <c r="AX48" s="84">
        <f t="shared" si="13"/>
        <v>7.3230000000000004</v>
      </c>
      <c r="AY48" s="84">
        <f t="shared" si="14"/>
        <v>-16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86.77</v>
      </c>
      <c r="CF48" s="81">
        <f t="shared" si="5"/>
        <v>0</v>
      </c>
      <c r="CG48" s="81">
        <f t="shared" si="5"/>
        <v>0</v>
      </c>
      <c r="CH48" s="81">
        <f t="shared" si="5"/>
        <v>73.23</v>
      </c>
      <c r="CI48" s="81">
        <f t="shared" si="24"/>
        <v>160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8.6769999999999996</v>
      </c>
      <c r="DG48" s="82">
        <f t="shared" si="32"/>
        <v>-16</v>
      </c>
      <c r="DH48" s="82">
        <f t="shared" si="33"/>
        <v>0</v>
      </c>
      <c r="DI48" s="82">
        <f t="shared" si="34"/>
        <v>0</v>
      </c>
      <c r="DJ48" s="82">
        <f t="shared" si="35"/>
        <v>7.3230000000000004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-3.254</v>
      </c>
      <c r="D49" s="83">
        <v>0</v>
      </c>
      <c r="E49" s="83">
        <v>0</v>
      </c>
      <c r="F49" s="83">
        <v>0</v>
      </c>
      <c r="G49" s="83">
        <v>-3.254</v>
      </c>
      <c r="H49" s="77"/>
      <c r="I49" s="32">
        <v>47</v>
      </c>
      <c r="J49" s="83">
        <v>3.254</v>
      </c>
      <c r="K49" s="83">
        <v>0</v>
      </c>
      <c r="L49" s="83">
        <v>0</v>
      </c>
      <c r="M49" s="83">
        <v>2.746</v>
      </c>
      <c r="N49" s="83">
        <v>6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-2.746</v>
      </c>
      <c r="AG49" s="83">
        <v>0</v>
      </c>
      <c r="AH49" s="83">
        <v>0</v>
      </c>
      <c r="AI49" s="83">
        <v>-2.746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3.254</v>
      </c>
      <c r="AV49" s="84">
        <f t="shared" si="13"/>
        <v>0</v>
      </c>
      <c r="AW49" s="84">
        <f t="shared" si="13"/>
        <v>0</v>
      </c>
      <c r="AX49" s="84">
        <f t="shared" si="13"/>
        <v>2.746</v>
      </c>
      <c r="AY49" s="84">
        <f t="shared" si="14"/>
        <v>-6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32.54</v>
      </c>
      <c r="CF49" s="81">
        <f t="shared" si="5"/>
        <v>0</v>
      </c>
      <c r="CG49" s="81">
        <f t="shared" si="5"/>
        <v>0</v>
      </c>
      <c r="CH49" s="81">
        <f t="shared" si="5"/>
        <v>27.46</v>
      </c>
      <c r="CI49" s="81">
        <f t="shared" si="24"/>
        <v>60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3.254</v>
      </c>
      <c r="DG49" s="82">
        <f t="shared" si="32"/>
        <v>-6</v>
      </c>
      <c r="DH49" s="82">
        <f t="shared" si="33"/>
        <v>0</v>
      </c>
      <c r="DI49" s="82">
        <f t="shared" si="34"/>
        <v>0</v>
      </c>
      <c r="DJ49" s="82">
        <f t="shared" si="35"/>
        <v>2.746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-0.54200000000000004</v>
      </c>
      <c r="D56" s="83">
        <v>0</v>
      </c>
      <c r="E56" s="83">
        <v>0</v>
      </c>
      <c r="F56" s="83">
        <v>0</v>
      </c>
      <c r="G56" s="83">
        <v>-0.54200000000000004</v>
      </c>
      <c r="H56" s="77"/>
      <c r="I56" s="32">
        <v>54</v>
      </c>
      <c r="J56" s="83">
        <v>0.54200000000000004</v>
      </c>
      <c r="K56" s="83">
        <v>0</v>
      </c>
      <c r="L56" s="83">
        <v>0</v>
      </c>
      <c r="M56" s="83">
        <v>0.45800000000000002</v>
      </c>
      <c r="N56" s="83">
        <v>1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-0.45800000000000002</v>
      </c>
      <c r="AG56" s="83">
        <v>0</v>
      </c>
      <c r="AH56" s="83">
        <v>0</v>
      </c>
      <c r="AI56" s="83">
        <v>-0.45800000000000002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0.54200000000000004</v>
      </c>
      <c r="AV56" s="84">
        <f t="shared" si="13"/>
        <v>0</v>
      </c>
      <c r="AW56" s="84">
        <f t="shared" si="13"/>
        <v>0</v>
      </c>
      <c r="AX56" s="84">
        <f t="shared" si="13"/>
        <v>0.45800000000000002</v>
      </c>
      <c r="AY56" s="84">
        <f t="shared" si="14"/>
        <v>-1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5.42</v>
      </c>
      <c r="CF56" s="81">
        <f t="shared" si="5"/>
        <v>0</v>
      </c>
      <c r="CG56" s="81">
        <f t="shared" si="5"/>
        <v>0</v>
      </c>
      <c r="CH56" s="81">
        <f t="shared" si="5"/>
        <v>4.58</v>
      </c>
      <c r="CI56" s="81">
        <f t="shared" si="24"/>
        <v>10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0.54200000000000004</v>
      </c>
      <c r="DG56" s="82">
        <f t="shared" si="32"/>
        <v>-1</v>
      </c>
      <c r="DH56" s="82">
        <f t="shared" si="33"/>
        <v>0</v>
      </c>
      <c r="DI56" s="82">
        <f t="shared" si="34"/>
        <v>0</v>
      </c>
      <c r="DJ56" s="82">
        <f t="shared" si="35"/>
        <v>0.45800000000000002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-5.9660000000000002</v>
      </c>
      <c r="D57" s="83">
        <v>0</v>
      </c>
      <c r="E57" s="83">
        <v>0</v>
      </c>
      <c r="F57" s="83">
        <v>0</v>
      </c>
      <c r="G57" s="83">
        <v>-5.9660000000000002</v>
      </c>
      <c r="H57" s="77"/>
      <c r="I57" s="32">
        <v>55</v>
      </c>
      <c r="J57" s="83">
        <v>5.9660000000000002</v>
      </c>
      <c r="K57" s="83">
        <v>0</v>
      </c>
      <c r="L57" s="83">
        <v>0</v>
      </c>
      <c r="M57" s="83">
        <v>5.0339999999999998</v>
      </c>
      <c r="N57" s="83">
        <v>11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-5.0339999999999998</v>
      </c>
      <c r="AG57" s="83">
        <v>0</v>
      </c>
      <c r="AH57" s="83">
        <v>0</v>
      </c>
      <c r="AI57" s="83">
        <v>-5.0339999999999998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5.9660000000000002</v>
      </c>
      <c r="AV57" s="84">
        <f t="shared" si="13"/>
        <v>0</v>
      </c>
      <c r="AW57" s="84">
        <f t="shared" si="13"/>
        <v>0</v>
      </c>
      <c r="AX57" s="84">
        <f t="shared" si="13"/>
        <v>5.0339999999999998</v>
      </c>
      <c r="AY57" s="84">
        <f t="shared" si="14"/>
        <v>-11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59.660000000000004</v>
      </c>
      <c r="CF57" s="81">
        <f t="shared" si="5"/>
        <v>0</v>
      </c>
      <c r="CG57" s="81">
        <f t="shared" si="5"/>
        <v>0</v>
      </c>
      <c r="CH57" s="81">
        <f t="shared" si="5"/>
        <v>50.339999999999996</v>
      </c>
      <c r="CI57" s="81">
        <f t="shared" si="24"/>
        <v>110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5.9660000000000002</v>
      </c>
      <c r="DG57" s="82">
        <f t="shared" si="32"/>
        <v>-11</v>
      </c>
      <c r="DH57" s="82">
        <f t="shared" si="33"/>
        <v>0</v>
      </c>
      <c r="DI57" s="82">
        <f t="shared" si="34"/>
        <v>0</v>
      </c>
      <c r="DJ57" s="82">
        <f t="shared" si="35"/>
        <v>5.0339999999999998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-5.9660000000000002</v>
      </c>
      <c r="D58" s="83">
        <v>0</v>
      </c>
      <c r="E58" s="83">
        <v>0</v>
      </c>
      <c r="F58" s="83">
        <v>0</v>
      </c>
      <c r="G58" s="83">
        <v>-5.9660000000000002</v>
      </c>
      <c r="H58" s="77"/>
      <c r="I58" s="32">
        <v>56</v>
      </c>
      <c r="J58" s="83">
        <v>5.9660000000000002</v>
      </c>
      <c r="K58" s="83">
        <v>0</v>
      </c>
      <c r="L58" s="83">
        <v>0</v>
      </c>
      <c r="M58" s="83">
        <v>5.0339999999999998</v>
      </c>
      <c r="N58" s="83">
        <v>11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-5.0339999999999998</v>
      </c>
      <c r="AG58" s="83">
        <v>0</v>
      </c>
      <c r="AH58" s="83">
        <v>0</v>
      </c>
      <c r="AI58" s="83">
        <v>-5.0339999999999998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5.9660000000000002</v>
      </c>
      <c r="AV58" s="84">
        <f t="shared" si="13"/>
        <v>0</v>
      </c>
      <c r="AW58" s="84">
        <f t="shared" si="13"/>
        <v>0</v>
      </c>
      <c r="AX58" s="84">
        <f t="shared" si="13"/>
        <v>5.0339999999999998</v>
      </c>
      <c r="AY58" s="84">
        <f t="shared" si="14"/>
        <v>-11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59.660000000000004</v>
      </c>
      <c r="CF58" s="81">
        <f t="shared" si="5"/>
        <v>0</v>
      </c>
      <c r="CG58" s="81">
        <f t="shared" si="5"/>
        <v>0</v>
      </c>
      <c r="CH58" s="81">
        <f t="shared" si="5"/>
        <v>50.339999999999996</v>
      </c>
      <c r="CI58" s="81">
        <f t="shared" si="24"/>
        <v>110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5.9660000000000002</v>
      </c>
      <c r="DG58" s="82">
        <f t="shared" si="32"/>
        <v>-11</v>
      </c>
      <c r="DH58" s="82">
        <f t="shared" si="33"/>
        <v>0</v>
      </c>
      <c r="DI58" s="82">
        <f t="shared" si="34"/>
        <v>0</v>
      </c>
      <c r="DJ58" s="82">
        <f t="shared" si="35"/>
        <v>5.0339999999999998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-15.061999999999999</v>
      </c>
      <c r="G83" s="83">
        <v>-15.061999999999999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-9.3330000000000002</v>
      </c>
      <c r="N83" s="83">
        <v>-9.3330000000000002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15.061999999999999</v>
      </c>
      <c r="AF83" s="83">
        <v>9.3330000000000002</v>
      </c>
      <c r="AG83" s="83">
        <v>0</v>
      </c>
      <c r="AH83" s="83">
        <v>0</v>
      </c>
      <c r="AI83" s="83">
        <v>24.395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15.061999999999999</v>
      </c>
      <c r="BQ83" s="84">
        <f t="shared" si="47"/>
        <v>9.3330000000000002</v>
      </c>
      <c r="BR83" s="84">
        <f t="shared" si="47"/>
        <v>0</v>
      </c>
      <c r="BS83" s="84">
        <f t="shared" si="47"/>
        <v>0</v>
      </c>
      <c r="BT83" s="84">
        <f t="shared" si="48"/>
        <v>-24.395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150.62</v>
      </c>
      <c r="DA83" s="81">
        <f t="shared" si="57"/>
        <v>93.33</v>
      </c>
      <c r="DB83" s="81">
        <f t="shared" si="57"/>
        <v>0</v>
      </c>
      <c r="DC83" s="81">
        <f t="shared" si="57"/>
        <v>0</v>
      </c>
      <c r="DD83" s="81">
        <f t="shared" si="58"/>
        <v>243.95</v>
      </c>
      <c r="DF83" s="82">
        <f t="shared" si="59"/>
        <v>15.061999999999999</v>
      </c>
      <c r="DG83" s="82">
        <f t="shared" si="60"/>
        <v>9.3330000000000002</v>
      </c>
      <c r="DH83" s="82">
        <f t="shared" si="61"/>
        <v>0</v>
      </c>
      <c r="DI83" s="82">
        <f t="shared" si="62"/>
        <v>0</v>
      </c>
      <c r="DJ83" s="82">
        <f t="shared" si="63"/>
        <v>-24.395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-28.625</v>
      </c>
      <c r="G84" s="83">
        <v>-28.625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-17.734999999999999</v>
      </c>
      <c r="N84" s="83">
        <v>-17.734999999999999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28.625</v>
      </c>
      <c r="AF84" s="83">
        <v>17.734999999999999</v>
      </c>
      <c r="AG84" s="83">
        <v>0</v>
      </c>
      <c r="AH84" s="83">
        <v>0</v>
      </c>
      <c r="AI84" s="83">
        <v>46.36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28.625</v>
      </c>
      <c r="BQ84" s="84">
        <f t="shared" si="47"/>
        <v>17.734999999999999</v>
      </c>
      <c r="BR84" s="84">
        <f t="shared" si="47"/>
        <v>0</v>
      </c>
      <c r="BS84" s="84">
        <f t="shared" si="47"/>
        <v>0</v>
      </c>
      <c r="BT84" s="84">
        <f t="shared" si="48"/>
        <v>-46.36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286.25</v>
      </c>
      <c r="DA84" s="81">
        <f t="shared" si="57"/>
        <v>177.35</v>
      </c>
      <c r="DB84" s="81">
        <f t="shared" si="57"/>
        <v>0</v>
      </c>
      <c r="DC84" s="81">
        <f t="shared" si="57"/>
        <v>0</v>
      </c>
      <c r="DD84" s="81">
        <f t="shared" si="58"/>
        <v>463.6</v>
      </c>
      <c r="DF84" s="82">
        <f t="shared" si="59"/>
        <v>28.625</v>
      </c>
      <c r="DG84" s="82">
        <f t="shared" si="60"/>
        <v>17.734999999999999</v>
      </c>
      <c r="DH84" s="82">
        <f t="shared" si="61"/>
        <v>0</v>
      </c>
      <c r="DI84" s="82">
        <f t="shared" si="62"/>
        <v>0</v>
      </c>
      <c r="DJ84" s="82">
        <f t="shared" si="63"/>
        <v>-46.36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-44.439</v>
      </c>
      <c r="G85" s="83">
        <v>-44.439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-20</v>
      </c>
      <c r="N85" s="83">
        <v>-20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44.439</v>
      </c>
      <c r="AF85" s="83">
        <v>20</v>
      </c>
      <c r="AG85" s="83">
        <v>0</v>
      </c>
      <c r="AH85" s="83">
        <v>0</v>
      </c>
      <c r="AI85" s="83">
        <v>64.438999999999993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44.439</v>
      </c>
      <c r="BQ85" s="84">
        <f t="shared" si="47"/>
        <v>20</v>
      </c>
      <c r="BR85" s="84">
        <f t="shared" si="47"/>
        <v>0</v>
      </c>
      <c r="BS85" s="84">
        <f t="shared" si="47"/>
        <v>0</v>
      </c>
      <c r="BT85" s="84">
        <f t="shared" si="48"/>
        <v>-64.438999999999993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444.39</v>
      </c>
      <c r="DA85" s="81">
        <f t="shared" si="57"/>
        <v>200</v>
      </c>
      <c r="DB85" s="81">
        <f t="shared" si="57"/>
        <v>0</v>
      </c>
      <c r="DC85" s="81">
        <f t="shared" si="57"/>
        <v>0</v>
      </c>
      <c r="DD85" s="81">
        <f t="shared" si="58"/>
        <v>644.39</v>
      </c>
      <c r="DF85" s="82">
        <f t="shared" si="59"/>
        <v>44.439</v>
      </c>
      <c r="DG85" s="82">
        <f t="shared" si="60"/>
        <v>20</v>
      </c>
      <c r="DH85" s="82">
        <f t="shared" si="61"/>
        <v>0</v>
      </c>
      <c r="DI85" s="82">
        <f t="shared" si="62"/>
        <v>0</v>
      </c>
      <c r="DJ85" s="82">
        <f t="shared" si="63"/>
        <v>-64.438999999999993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-41.536999999999999</v>
      </c>
      <c r="G86" s="83">
        <v>-41.536999999999999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-25</v>
      </c>
      <c r="N86" s="83">
        <v>-25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41.536999999999999</v>
      </c>
      <c r="AF86" s="83">
        <v>25</v>
      </c>
      <c r="AG86" s="83">
        <v>0</v>
      </c>
      <c r="AH86" s="83">
        <v>0</v>
      </c>
      <c r="AI86" s="83">
        <v>66.537000000000006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41.536999999999999</v>
      </c>
      <c r="BQ86" s="84">
        <f t="shared" si="47"/>
        <v>25</v>
      </c>
      <c r="BR86" s="84">
        <f t="shared" si="47"/>
        <v>0</v>
      </c>
      <c r="BS86" s="84">
        <f t="shared" si="47"/>
        <v>0</v>
      </c>
      <c r="BT86" s="84">
        <f t="shared" si="48"/>
        <v>-66.537000000000006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415.37</v>
      </c>
      <c r="DA86" s="81">
        <f t="shared" si="57"/>
        <v>250</v>
      </c>
      <c r="DB86" s="81">
        <f t="shared" si="57"/>
        <v>0</v>
      </c>
      <c r="DC86" s="81">
        <f t="shared" si="57"/>
        <v>0</v>
      </c>
      <c r="DD86" s="81">
        <f t="shared" si="58"/>
        <v>665.37</v>
      </c>
      <c r="DF86" s="82">
        <f t="shared" si="59"/>
        <v>41.536999999999999</v>
      </c>
      <c r="DG86" s="82">
        <f t="shared" si="60"/>
        <v>25</v>
      </c>
      <c r="DH86" s="82">
        <f t="shared" si="61"/>
        <v>0</v>
      </c>
      <c r="DI86" s="82">
        <f t="shared" si="62"/>
        <v>0</v>
      </c>
      <c r="DJ86" s="82">
        <f t="shared" si="63"/>
        <v>-66.537000000000006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-63.850999999999999</v>
      </c>
      <c r="G87" s="83">
        <v>-63.850999999999999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-25</v>
      </c>
      <c r="N87" s="83">
        <v>-25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63.850999999999999</v>
      </c>
      <c r="AF87" s="83">
        <v>25</v>
      </c>
      <c r="AG87" s="83">
        <v>0</v>
      </c>
      <c r="AH87" s="83">
        <v>0</v>
      </c>
      <c r="AI87" s="83">
        <v>88.850999999999999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63.850999999999999</v>
      </c>
      <c r="BQ87" s="84">
        <f t="shared" si="47"/>
        <v>25</v>
      </c>
      <c r="BR87" s="84">
        <f t="shared" si="47"/>
        <v>0</v>
      </c>
      <c r="BS87" s="84">
        <f t="shared" si="47"/>
        <v>0</v>
      </c>
      <c r="BT87" s="84">
        <f t="shared" si="48"/>
        <v>-88.850999999999999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638.51</v>
      </c>
      <c r="DA87" s="81">
        <f t="shared" si="57"/>
        <v>250</v>
      </c>
      <c r="DB87" s="81">
        <f t="shared" si="57"/>
        <v>0</v>
      </c>
      <c r="DC87" s="81">
        <f t="shared" si="57"/>
        <v>0</v>
      </c>
      <c r="DD87" s="81">
        <f t="shared" si="58"/>
        <v>888.51</v>
      </c>
      <c r="DF87" s="82">
        <f t="shared" si="59"/>
        <v>63.850999999999999</v>
      </c>
      <c r="DG87" s="82">
        <f t="shared" si="60"/>
        <v>25</v>
      </c>
      <c r="DH87" s="82">
        <f t="shared" si="61"/>
        <v>0</v>
      </c>
      <c r="DI87" s="82">
        <f t="shared" si="62"/>
        <v>0</v>
      </c>
      <c r="DJ87" s="82">
        <f t="shared" si="63"/>
        <v>-88.850999999999999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-48.753999999999998</v>
      </c>
      <c r="G88" s="83">
        <v>-48.753999999999998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-20</v>
      </c>
      <c r="N88" s="83">
        <v>-20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48.753999999999998</v>
      </c>
      <c r="AF88" s="83">
        <v>20</v>
      </c>
      <c r="AG88" s="83">
        <v>0</v>
      </c>
      <c r="AH88" s="83">
        <v>0</v>
      </c>
      <c r="AI88" s="83">
        <v>68.754000000000005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48.753999999999998</v>
      </c>
      <c r="BQ88" s="84">
        <f t="shared" si="47"/>
        <v>20</v>
      </c>
      <c r="BR88" s="84">
        <f t="shared" si="47"/>
        <v>0</v>
      </c>
      <c r="BS88" s="84">
        <f t="shared" si="47"/>
        <v>0</v>
      </c>
      <c r="BT88" s="84">
        <f t="shared" si="48"/>
        <v>-68.753999999999991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487.53999999999996</v>
      </c>
      <c r="DA88" s="81">
        <f t="shared" si="57"/>
        <v>200</v>
      </c>
      <c r="DB88" s="81">
        <f t="shared" si="57"/>
        <v>0</v>
      </c>
      <c r="DC88" s="81">
        <f t="shared" si="57"/>
        <v>0</v>
      </c>
      <c r="DD88" s="81">
        <f t="shared" si="58"/>
        <v>687.54</v>
      </c>
      <c r="DF88" s="82">
        <f t="shared" si="59"/>
        <v>48.753999999999998</v>
      </c>
      <c r="DG88" s="82">
        <f t="shared" si="60"/>
        <v>20</v>
      </c>
      <c r="DH88" s="82">
        <f t="shared" si="61"/>
        <v>0</v>
      </c>
      <c r="DI88" s="82">
        <f t="shared" si="62"/>
        <v>0</v>
      </c>
      <c r="DJ88" s="82">
        <f t="shared" si="63"/>
        <v>-68.753999999999991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-28.824999999999999</v>
      </c>
      <c r="G89" s="83">
        <v>-28.824999999999999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-17.86</v>
      </c>
      <c r="N89" s="83">
        <v>-17.86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28.824999999999999</v>
      </c>
      <c r="AF89" s="83">
        <v>17.86</v>
      </c>
      <c r="AG89" s="83">
        <v>0</v>
      </c>
      <c r="AH89" s="83">
        <v>0</v>
      </c>
      <c r="AI89" s="83">
        <v>46.685000000000002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28.824999999999999</v>
      </c>
      <c r="BQ89" s="84">
        <f t="shared" si="47"/>
        <v>17.86</v>
      </c>
      <c r="BR89" s="84">
        <f t="shared" si="47"/>
        <v>0</v>
      </c>
      <c r="BS89" s="84">
        <f t="shared" si="47"/>
        <v>0</v>
      </c>
      <c r="BT89" s="84">
        <f t="shared" si="48"/>
        <v>-46.685000000000002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288.25</v>
      </c>
      <c r="DA89" s="81">
        <f t="shared" si="57"/>
        <v>178.6</v>
      </c>
      <c r="DB89" s="81">
        <f t="shared" si="57"/>
        <v>0</v>
      </c>
      <c r="DC89" s="81">
        <f t="shared" si="57"/>
        <v>0</v>
      </c>
      <c r="DD89" s="81">
        <f t="shared" si="58"/>
        <v>466.85</v>
      </c>
      <c r="DF89" s="82">
        <f t="shared" si="59"/>
        <v>28.824999999999999</v>
      </c>
      <c r="DG89" s="82">
        <f t="shared" si="60"/>
        <v>17.86</v>
      </c>
      <c r="DH89" s="82">
        <f t="shared" si="61"/>
        <v>0</v>
      </c>
      <c r="DI89" s="82">
        <f t="shared" si="62"/>
        <v>0</v>
      </c>
      <c r="DJ89" s="82">
        <f t="shared" si="63"/>
        <v>-46.685000000000002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-18.702999999999999</v>
      </c>
      <c r="G90" s="83">
        <v>-18.702999999999999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-11.589</v>
      </c>
      <c r="N90" s="83">
        <v>-11.589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18.702999999999999</v>
      </c>
      <c r="AF90" s="83">
        <v>11.589</v>
      </c>
      <c r="AG90" s="83">
        <v>0</v>
      </c>
      <c r="AH90" s="83">
        <v>0</v>
      </c>
      <c r="AI90" s="83">
        <v>30.292000000000002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18.702999999999999</v>
      </c>
      <c r="BQ90" s="84">
        <f t="shared" si="47"/>
        <v>11.589</v>
      </c>
      <c r="BR90" s="84">
        <f t="shared" si="47"/>
        <v>0</v>
      </c>
      <c r="BS90" s="84">
        <f t="shared" si="47"/>
        <v>0</v>
      </c>
      <c r="BT90" s="84">
        <f t="shared" si="48"/>
        <v>-30.292000000000002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187.03</v>
      </c>
      <c r="DA90" s="81">
        <f t="shared" si="57"/>
        <v>115.89</v>
      </c>
      <c r="DB90" s="81">
        <f t="shared" si="57"/>
        <v>0</v>
      </c>
      <c r="DC90" s="81">
        <f t="shared" si="57"/>
        <v>0</v>
      </c>
      <c r="DD90" s="81">
        <f t="shared" si="58"/>
        <v>302.92</v>
      </c>
      <c r="DF90" s="82">
        <f t="shared" si="59"/>
        <v>18.702999999999999</v>
      </c>
      <c r="DG90" s="82">
        <f t="shared" si="60"/>
        <v>11.589</v>
      </c>
      <c r="DH90" s="82">
        <f t="shared" si="61"/>
        <v>0</v>
      </c>
      <c r="DI90" s="82">
        <f t="shared" si="62"/>
        <v>0</v>
      </c>
      <c r="DJ90" s="82">
        <f t="shared" si="63"/>
        <v>-30.292000000000002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-21.140999999999998</v>
      </c>
      <c r="G91" s="83">
        <v>-21.140999999999998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-13.098000000000001</v>
      </c>
      <c r="N91" s="83">
        <v>-13.098000000000001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21.140999999999998</v>
      </c>
      <c r="AF91" s="83">
        <v>13.098000000000001</v>
      </c>
      <c r="AG91" s="83">
        <v>0</v>
      </c>
      <c r="AH91" s="83">
        <v>0</v>
      </c>
      <c r="AI91" s="83">
        <v>34.238999999999997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21.140999999999998</v>
      </c>
      <c r="BQ91" s="84">
        <f t="shared" si="47"/>
        <v>13.098000000000001</v>
      </c>
      <c r="BR91" s="84">
        <f t="shared" si="47"/>
        <v>0</v>
      </c>
      <c r="BS91" s="84">
        <f t="shared" si="47"/>
        <v>0</v>
      </c>
      <c r="BT91" s="84">
        <f t="shared" si="48"/>
        <v>-34.238999999999997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211.40999999999997</v>
      </c>
      <c r="DA91" s="81">
        <f t="shared" si="57"/>
        <v>130.98000000000002</v>
      </c>
      <c r="DB91" s="81">
        <f t="shared" si="57"/>
        <v>0</v>
      </c>
      <c r="DC91" s="81">
        <f t="shared" si="57"/>
        <v>0</v>
      </c>
      <c r="DD91" s="81">
        <f t="shared" si="58"/>
        <v>342.39</v>
      </c>
      <c r="DF91" s="82">
        <f t="shared" si="59"/>
        <v>21.140999999999998</v>
      </c>
      <c r="DG91" s="82">
        <f t="shared" si="60"/>
        <v>13.098000000000001</v>
      </c>
      <c r="DH91" s="82">
        <f t="shared" si="61"/>
        <v>0</v>
      </c>
      <c r="DI91" s="82">
        <f t="shared" si="62"/>
        <v>0</v>
      </c>
      <c r="DJ91" s="82">
        <f t="shared" si="63"/>
        <v>-34.238999999999997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-13.51</v>
      </c>
      <c r="G92" s="83">
        <v>-13.51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-8.3710000000000004</v>
      </c>
      <c r="N92" s="83">
        <v>-8.3710000000000004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13.51</v>
      </c>
      <c r="AF92" s="83">
        <v>8.3710000000000004</v>
      </c>
      <c r="AG92" s="83">
        <v>0</v>
      </c>
      <c r="AH92" s="83">
        <v>0</v>
      </c>
      <c r="AI92" s="83">
        <v>21.881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13.51</v>
      </c>
      <c r="BQ92" s="84">
        <f t="shared" si="47"/>
        <v>8.3710000000000004</v>
      </c>
      <c r="BR92" s="84">
        <f t="shared" si="47"/>
        <v>0</v>
      </c>
      <c r="BS92" s="84">
        <f t="shared" si="47"/>
        <v>0</v>
      </c>
      <c r="BT92" s="84">
        <f t="shared" si="48"/>
        <v>-21.881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135.1</v>
      </c>
      <c r="DA92" s="81">
        <f t="shared" si="57"/>
        <v>83.710000000000008</v>
      </c>
      <c r="DB92" s="81">
        <f t="shared" si="57"/>
        <v>0</v>
      </c>
      <c r="DC92" s="81">
        <f t="shared" si="57"/>
        <v>0</v>
      </c>
      <c r="DD92" s="81">
        <f t="shared" si="58"/>
        <v>218.81</v>
      </c>
      <c r="DF92" s="82">
        <f t="shared" si="59"/>
        <v>13.51</v>
      </c>
      <c r="DG92" s="82">
        <f t="shared" si="60"/>
        <v>8.3710000000000004</v>
      </c>
      <c r="DH92" s="82">
        <f t="shared" si="61"/>
        <v>0</v>
      </c>
      <c r="DI92" s="82">
        <f t="shared" si="62"/>
        <v>0</v>
      </c>
      <c r="DJ92" s="82">
        <f t="shared" si="63"/>
        <v>-21.881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0.17670700000000003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2.5718750000000002E-2</v>
      </c>
      <c r="AY99" s="88">
        <f t="shared" si="65"/>
        <v>-0.20242574999999999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0.28615250000000003</v>
      </c>
      <c r="BQ99" s="88">
        <f t="shared" ref="BQ99:BT99" si="68">SUM(BQ3:BQ98)/4000</f>
        <v>4.8426750000000005E-2</v>
      </c>
      <c r="BR99" s="88">
        <f t="shared" si="68"/>
        <v>0</v>
      </c>
      <c r="BS99" s="88">
        <f t="shared" si="68"/>
        <v>0</v>
      </c>
      <c r="BT99" s="88">
        <f t="shared" si="68"/>
        <v>-0.33457924999999994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0.176707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2.5718749999999999E-2</v>
      </c>
      <c r="CI99" s="90">
        <f t="shared" si="70"/>
        <v>0.20242575000000002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0.28615250000000003</v>
      </c>
      <c r="DA99" s="90">
        <f t="shared" ref="DA99:DD99" si="73">SUM(DA3:DA98)/40000</f>
        <v>4.8426749999999998E-2</v>
      </c>
      <c r="DB99" s="90">
        <f t="shared" si="73"/>
        <v>0</v>
      </c>
      <c r="DC99" s="90">
        <f t="shared" si="73"/>
        <v>0</v>
      </c>
      <c r="DD99" s="90">
        <f t="shared" si="73"/>
        <v>0.33457924999999999</v>
      </c>
      <c r="DE99" s="87"/>
      <c r="DF99" s="82">
        <f t="shared" si="59"/>
        <v>0.46285950000000009</v>
      </c>
      <c r="DG99" s="82">
        <f t="shared" si="60"/>
        <v>-0.153999</v>
      </c>
      <c r="DH99" s="82">
        <f t="shared" si="61"/>
        <v>0</v>
      </c>
      <c r="DI99" s="82">
        <f t="shared" si="62"/>
        <v>0</v>
      </c>
      <c r="DJ99" s="82">
        <f t="shared" si="63"/>
        <v>-0.30886049999999993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289.42</v>
      </c>
      <c r="I3" s="175">
        <f ca="1">INDIRECT("BRPL_EOD!" &amp; $V$3 &amp; X3)</f>
        <v>209.74</v>
      </c>
      <c r="J3" s="173">
        <f ca="1">INDIRECT("BYPL_EOD!" &amp; $V$3 &amp; X3)</f>
        <v>75</v>
      </c>
      <c r="K3" s="173">
        <f ca="1">INDIRECT("TPDDL_EOD!" &amp; $V$3 &amp; X3)</f>
        <v>4.68</v>
      </c>
      <c r="L3" s="173">
        <f ca="1">INDIRECT("NDMC_EOD!" &amp; $V$3 &amp; X3)</f>
        <v>0</v>
      </c>
      <c r="M3" s="174">
        <f ca="1">SUM(I3:L3)</f>
        <v>289.42</v>
      </c>
      <c r="N3" s="172">
        <f ca="1">INDIRECT("BRPL_ISGS_exbus!" &amp; $V$3 &amp; X3)</f>
        <v>209.74</v>
      </c>
      <c r="O3" s="173">
        <f ca="1">INDIRECT("BYPL_ISGS_exbus!" &amp; $V$3 &amp; X3)</f>
        <v>75</v>
      </c>
      <c r="P3" s="173">
        <f ca="1">INDIRECT("TPDDL_ISGS_exbus!" &amp; $V$3 &amp; X3)</f>
        <v>4.68</v>
      </c>
      <c r="Q3" s="173">
        <f ca="1">INDIRECT("NDMC_ISGS_exbus!" &amp; $V$3 &amp; X3)</f>
        <v>0</v>
      </c>
      <c r="R3" s="174">
        <f ca="1">SUM(N3:Q3)</f>
        <v>289.42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243.23</v>
      </c>
      <c r="I4" s="180">
        <f t="shared" ref="I4:I67" ca="1" si="5">INDIRECT("BRPL_EOD!" &amp; $V$3 &amp; X4)</f>
        <v>180.43</v>
      </c>
      <c r="J4" s="177">
        <f t="shared" ref="J4:J67" ca="1" si="6">INDIRECT("BYPL_EOD!" &amp; $V$3 &amp; X4)</f>
        <v>58.12</v>
      </c>
      <c r="K4" s="177">
        <f t="shared" ref="K4:K67" ca="1" si="7">INDIRECT("TPDDL_EOD!" &amp; $V$3 &amp; X4)</f>
        <v>4.68</v>
      </c>
      <c r="L4" s="177">
        <f t="shared" ref="L4:L67" ca="1" si="8">INDIRECT("NDMC_EOD!" &amp; $V$3 &amp; X4)</f>
        <v>0</v>
      </c>
      <c r="M4" s="178">
        <f t="shared" ref="M4:M67" ca="1" si="9">SUM(I4:L4)</f>
        <v>243.23000000000002</v>
      </c>
      <c r="N4" s="176">
        <f t="shared" ref="N4:N67" ca="1" si="10">INDIRECT("BRPL_ISGS_exbus!" &amp; $V$3 &amp; X4)</f>
        <v>180.42999999999998</v>
      </c>
      <c r="O4" s="177">
        <f t="shared" ref="O4:O67" ca="1" si="11">INDIRECT("BYPL_ISGS_exbus!" &amp; $V$3 &amp; X4)</f>
        <v>58.11999999999999</v>
      </c>
      <c r="P4" s="177">
        <f t="shared" ref="P4:P67" ca="1" si="12">INDIRECT("TPDDL_ISGS_exbus!" &amp; $V$3 &amp; X4)</f>
        <v>4.6799999999999988</v>
      </c>
      <c r="Q4" s="177">
        <f t="shared" ref="Q4:Q67" ca="1" si="13">INDIRECT("NDMC_ISGS_exbus!" &amp; $V$3 &amp; X4)</f>
        <v>0</v>
      </c>
      <c r="R4" s="178">
        <f t="shared" ref="R4:R67" ca="1" si="14">SUM(N4:Q4)</f>
        <v>243.22999999999996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184.01</v>
      </c>
      <c r="I5" s="180">
        <f t="shared" ca="1" si="5"/>
        <v>136.79</v>
      </c>
      <c r="J5" s="177">
        <f t="shared" ca="1" si="6"/>
        <v>42.68</v>
      </c>
      <c r="K5" s="177">
        <f t="shared" ca="1" si="7"/>
        <v>4.54</v>
      </c>
      <c r="L5" s="177">
        <f t="shared" ca="1" si="8"/>
        <v>0</v>
      </c>
      <c r="M5" s="178">
        <f t="shared" ca="1" si="9"/>
        <v>184.01</v>
      </c>
      <c r="N5" s="176">
        <f t="shared" ca="1" si="10"/>
        <v>136.79</v>
      </c>
      <c r="O5" s="177">
        <f t="shared" ca="1" si="11"/>
        <v>42.68</v>
      </c>
      <c r="P5" s="177">
        <f t="shared" ca="1" si="12"/>
        <v>4.54</v>
      </c>
      <c r="Q5" s="177">
        <f t="shared" ca="1" si="13"/>
        <v>0</v>
      </c>
      <c r="R5" s="178">
        <f t="shared" ca="1" si="14"/>
        <v>184.01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184.01</v>
      </c>
      <c r="I6" s="180">
        <f t="shared" ca="1" si="5"/>
        <v>136.79</v>
      </c>
      <c r="J6" s="177">
        <f t="shared" ca="1" si="6"/>
        <v>42.68</v>
      </c>
      <c r="K6" s="177">
        <f t="shared" ca="1" si="7"/>
        <v>4.54</v>
      </c>
      <c r="L6" s="177">
        <f t="shared" ca="1" si="8"/>
        <v>0</v>
      </c>
      <c r="M6" s="178">
        <f t="shared" ca="1" si="9"/>
        <v>184.01</v>
      </c>
      <c r="N6" s="176">
        <f t="shared" ca="1" si="10"/>
        <v>136.79</v>
      </c>
      <c r="O6" s="177">
        <f t="shared" ca="1" si="11"/>
        <v>42.68</v>
      </c>
      <c r="P6" s="177">
        <f t="shared" ca="1" si="12"/>
        <v>4.54</v>
      </c>
      <c r="Q6" s="177">
        <f t="shared" ca="1" si="13"/>
        <v>0</v>
      </c>
      <c r="R6" s="178">
        <f t="shared" ca="1" si="14"/>
        <v>184.01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184.01</v>
      </c>
      <c r="I7" s="180">
        <f t="shared" ca="1" si="5"/>
        <v>136.79</v>
      </c>
      <c r="J7" s="177">
        <f t="shared" ca="1" si="6"/>
        <v>42.68</v>
      </c>
      <c r="K7" s="177">
        <f t="shared" ca="1" si="7"/>
        <v>4.54</v>
      </c>
      <c r="L7" s="177">
        <f t="shared" ca="1" si="8"/>
        <v>0</v>
      </c>
      <c r="M7" s="178">
        <f t="shared" ca="1" si="9"/>
        <v>184.01</v>
      </c>
      <c r="N7" s="176">
        <f t="shared" ca="1" si="10"/>
        <v>136.79</v>
      </c>
      <c r="O7" s="177">
        <f t="shared" ca="1" si="11"/>
        <v>42.68</v>
      </c>
      <c r="P7" s="177">
        <f t="shared" ca="1" si="12"/>
        <v>4.54</v>
      </c>
      <c r="Q7" s="177">
        <f t="shared" ca="1" si="13"/>
        <v>0</v>
      </c>
      <c r="R7" s="178">
        <f t="shared" ca="1" si="14"/>
        <v>184.01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184.01</v>
      </c>
      <c r="I8" s="180">
        <f t="shared" ca="1" si="5"/>
        <v>136.79</v>
      </c>
      <c r="J8" s="177">
        <f t="shared" ca="1" si="6"/>
        <v>42.68</v>
      </c>
      <c r="K8" s="177">
        <f t="shared" ca="1" si="7"/>
        <v>4.54</v>
      </c>
      <c r="L8" s="177">
        <f t="shared" ca="1" si="8"/>
        <v>0</v>
      </c>
      <c r="M8" s="178">
        <f t="shared" ca="1" si="9"/>
        <v>184.01</v>
      </c>
      <c r="N8" s="176">
        <f t="shared" ca="1" si="10"/>
        <v>136.79</v>
      </c>
      <c r="O8" s="177">
        <f t="shared" ca="1" si="11"/>
        <v>42.68</v>
      </c>
      <c r="P8" s="177">
        <f t="shared" ca="1" si="12"/>
        <v>4.54</v>
      </c>
      <c r="Q8" s="177">
        <f t="shared" ca="1" si="13"/>
        <v>0</v>
      </c>
      <c r="R8" s="178">
        <f t="shared" ca="1" si="14"/>
        <v>184.01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184.01</v>
      </c>
      <c r="I9" s="180">
        <f t="shared" ca="1" si="5"/>
        <v>136.79</v>
      </c>
      <c r="J9" s="177">
        <f t="shared" ca="1" si="6"/>
        <v>42.68</v>
      </c>
      <c r="K9" s="177">
        <f t="shared" ca="1" si="7"/>
        <v>4.54</v>
      </c>
      <c r="L9" s="177">
        <f t="shared" ca="1" si="8"/>
        <v>0</v>
      </c>
      <c r="M9" s="178">
        <f t="shared" ca="1" si="9"/>
        <v>184.01</v>
      </c>
      <c r="N9" s="176">
        <f t="shared" ca="1" si="10"/>
        <v>136.79</v>
      </c>
      <c r="O9" s="177">
        <f t="shared" ca="1" si="11"/>
        <v>42.68</v>
      </c>
      <c r="P9" s="177">
        <f t="shared" ca="1" si="12"/>
        <v>4.54</v>
      </c>
      <c r="Q9" s="177">
        <f t="shared" ca="1" si="13"/>
        <v>0</v>
      </c>
      <c r="R9" s="178">
        <f t="shared" ca="1" si="14"/>
        <v>184.01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184.01</v>
      </c>
      <c r="I10" s="180">
        <f t="shared" ca="1" si="5"/>
        <v>136.79</v>
      </c>
      <c r="J10" s="177">
        <f t="shared" ca="1" si="6"/>
        <v>42.68</v>
      </c>
      <c r="K10" s="177">
        <f t="shared" ca="1" si="7"/>
        <v>4.54</v>
      </c>
      <c r="L10" s="177">
        <f t="shared" ca="1" si="8"/>
        <v>0</v>
      </c>
      <c r="M10" s="178">
        <f t="shared" ca="1" si="9"/>
        <v>184.01</v>
      </c>
      <c r="N10" s="176">
        <f t="shared" ca="1" si="10"/>
        <v>136.79</v>
      </c>
      <c r="O10" s="177">
        <f t="shared" ca="1" si="11"/>
        <v>42.68</v>
      </c>
      <c r="P10" s="177">
        <f t="shared" ca="1" si="12"/>
        <v>4.54</v>
      </c>
      <c r="Q10" s="177">
        <f t="shared" ca="1" si="13"/>
        <v>0</v>
      </c>
      <c r="R10" s="178">
        <f t="shared" ca="1" si="14"/>
        <v>184.01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184.01</v>
      </c>
      <c r="I11" s="180">
        <f t="shared" ca="1" si="5"/>
        <v>136.79</v>
      </c>
      <c r="J11" s="177">
        <f t="shared" ca="1" si="6"/>
        <v>42.68</v>
      </c>
      <c r="K11" s="177">
        <f t="shared" ca="1" si="7"/>
        <v>4.54</v>
      </c>
      <c r="L11" s="177">
        <f t="shared" ca="1" si="8"/>
        <v>0</v>
      </c>
      <c r="M11" s="178">
        <f t="shared" ca="1" si="9"/>
        <v>184.01</v>
      </c>
      <c r="N11" s="176">
        <f t="shared" ca="1" si="10"/>
        <v>136.79</v>
      </c>
      <c r="O11" s="177">
        <f t="shared" ca="1" si="11"/>
        <v>42.68</v>
      </c>
      <c r="P11" s="177">
        <f t="shared" ca="1" si="12"/>
        <v>4.54</v>
      </c>
      <c r="Q11" s="177">
        <f t="shared" ca="1" si="13"/>
        <v>0</v>
      </c>
      <c r="R11" s="178">
        <f t="shared" ca="1" si="14"/>
        <v>184.01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184.01</v>
      </c>
      <c r="I12" s="180">
        <f t="shared" ca="1" si="5"/>
        <v>136.79</v>
      </c>
      <c r="J12" s="177">
        <f t="shared" ca="1" si="6"/>
        <v>42.68</v>
      </c>
      <c r="K12" s="177">
        <f t="shared" ca="1" si="7"/>
        <v>4.54</v>
      </c>
      <c r="L12" s="177">
        <f t="shared" ca="1" si="8"/>
        <v>0</v>
      </c>
      <c r="M12" s="178">
        <f t="shared" ca="1" si="9"/>
        <v>184.01</v>
      </c>
      <c r="N12" s="176">
        <f t="shared" ca="1" si="10"/>
        <v>136.79</v>
      </c>
      <c r="O12" s="177">
        <f t="shared" ca="1" si="11"/>
        <v>42.68</v>
      </c>
      <c r="P12" s="177">
        <f t="shared" ca="1" si="12"/>
        <v>4.54</v>
      </c>
      <c r="Q12" s="177">
        <f t="shared" ca="1" si="13"/>
        <v>0</v>
      </c>
      <c r="R12" s="178">
        <f t="shared" ca="1" si="14"/>
        <v>184.01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210.09</v>
      </c>
      <c r="I13" s="180">
        <f t="shared" ca="1" si="5"/>
        <v>164.91</v>
      </c>
      <c r="J13" s="177">
        <f t="shared" ca="1" si="6"/>
        <v>42.68</v>
      </c>
      <c r="K13" s="177">
        <f t="shared" ca="1" si="7"/>
        <v>2.4900000000000002</v>
      </c>
      <c r="L13" s="177">
        <f t="shared" ca="1" si="8"/>
        <v>0</v>
      </c>
      <c r="M13" s="178">
        <f t="shared" ca="1" si="9"/>
        <v>210.08</v>
      </c>
      <c r="N13" s="176">
        <f t="shared" ca="1" si="10"/>
        <v>164.91784986671743</v>
      </c>
      <c r="O13" s="177">
        <f t="shared" ca="1" si="11"/>
        <v>42.682031607006856</v>
      </c>
      <c r="P13" s="177">
        <f t="shared" ca="1" si="12"/>
        <v>2.4901185262757046</v>
      </c>
      <c r="Q13" s="177">
        <f t="shared" ca="1" si="13"/>
        <v>0</v>
      </c>
      <c r="R13" s="178">
        <f t="shared" ca="1" si="14"/>
        <v>210.08999999999997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239.2</v>
      </c>
      <c r="I14" s="180">
        <f t="shared" ca="1" si="5"/>
        <v>194.02</v>
      </c>
      <c r="J14" s="177">
        <f t="shared" ca="1" si="6"/>
        <v>42.68</v>
      </c>
      <c r="K14" s="177">
        <f t="shared" ca="1" si="7"/>
        <v>2.4900000000000002</v>
      </c>
      <c r="L14" s="177">
        <f t="shared" ca="1" si="8"/>
        <v>0</v>
      </c>
      <c r="M14" s="178">
        <f t="shared" ca="1" si="9"/>
        <v>239.19000000000003</v>
      </c>
      <c r="N14" s="176">
        <f t="shared" ca="1" si="10"/>
        <v>194.02811154312468</v>
      </c>
      <c r="O14" s="177">
        <f t="shared" ca="1" si="11"/>
        <v>42.681784355533253</v>
      </c>
      <c r="P14" s="177">
        <f t="shared" ca="1" si="12"/>
        <v>2.4901041013420291</v>
      </c>
      <c r="Q14" s="177">
        <f t="shared" ca="1" si="13"/>
        <v>0</v>
      </c>
      <c r="R14" s="178">
        <f t="shared" ca="1" si="14"/>
        <v>239.19999999999996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251.8</v>
      </c>
      <c r="I15" s="180">
        <f t="shared" ca="1" si="5"/>
        <v>206.62</v>
      </c>
      <c r="J15" s="177">
        <f t="shared" ca="1" si="6"/>
        <v>42.68</v>
      </c>
      <c r="K15" s="177">
        <f t="shared" ca="1" si="7"/>
        <v>2.4900000000000002</v>
      </c>
      <c r="L15" s="177">
        <f t="shared" ca="1" si="8"/>
        <v>0</v>
      </c>
      <c r="M15" s="178">
        <f t="shared" ca="1" si="9"/>
        <v>251.79000000000002</v>
      </c>
      <c r="N15" s="176">
        <f t="shared" ca="1" si="10"/>
        <v>206.6282060447198</v>
      </c>
      <c r="O15" s="177">
        <f t="shared" ca="1" si="11"/>
        <v>42.681695063346439</v>
      </c>
      <c r="P15" s="177">
        <f t="shared" ca="1" si="12"/>
        <v>2.4900988919337546</v>
      </c>
      <c r="Q15" s="177">
        <f t="shared" ca="1" si="13"/>
        <v>0</v>
      </c>
      <c r="R15" s="178">
        <f t="shared" ca="1" si="14"/>
        <v>251.79999999999998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247.92</v>
      </c>
      <c r="I16" s="180">
        <f t="shared" ca="1" si="5"/>
        <v>202.74</v>
      </c>
      <c r="J16" s="177">
        <f t="shared" ca="1" si="6"/>
        <v>42.68</v>
      </c>
      <c r="K16" s="177">
        <f t="shared" ca="1" si="7"/>
        <v>2.4900000000000002</v>
      </c>
      <c r="L16" s="177">
        <f t="shared" ca="1" si="8"/>
        <v>0</v>
      </c>
      <c r="M16" s="178">
        <f t="shared" ca="1" si="9"/>
        <v>247.91000000000003</v>
      </c>
      <c r="N16" s="176">
        <f t="shared" ca="1" si="10"/>
        <v>202.74817796781088</v>
      </c>
      <c r="O16" s="177">
        <f t="shared" ca="1" si="11"/>
        <v>42.681721592513405</v>
      </c>
      <c r="P16" s="177">
        <f t="shared" ca="1" si="12"/>
        <v>2.4901004396756887</v>
      </c>
      <c r="Q16" s="177">
        <f t="shared" ca="1" si="13"/>
        <v>0</v>
      </c>
      <c r="R16" s="178">
        <f t="shared" ca="1" si="14"/>
        <v>247.92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249.86</v>
      </c>
      <c r="I17" s="180">
        <f t="shared" ca="1" si="5"/>
        <v>204.68</v>
      </c>
      <c r="J17" s="177">
        <f t="shared" ca="1" si="6"/>
        <v>42.68</v>
      </c>
      <c r="K17" s="177">
        <f t="shared" ca="1" si="7"/>
        <v>2.4900000000000002</v>
      </c>
      <c r="L17" s="177">
        <f t="shared" ca="1" si="8"/>
        <v>0</v>
      </c>
      <c r="M17" s="178">
        <f t="shared" ca="1" si="9"/>
        <v>249.85000000000002</v>
      </c>
      <c r="N17" s="176">
        <f t="shared" ca="1" si="10"/>
        <v>204.68819211526917</v>
      </c>
      <c r="O17" s="177">
        <f t="shared" ca="1" si="11"/>
        <v>42.681708224934958</v>
      </c>
      <c r="P17" s="177">
        <f t="shared" ca="1" si="12"/>
        <v>2.4900996597958778</v>
      </c>
      <c r="Q17" s="177">
        <f t="shared" ca="1" si="13"/>
        <v>0</v>
      </c>
      <c r="R17" s="178">
        <f t="shared" ca="1" si="14"/>
        <v>249.86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250.83</v>
      </c>
      <c r="I18" s="180">
        <f t="shared" ca="1" si="5"/>
        <v>205.65</v>
      </c>
      <c r="J18" s="177">
        <f t="shared" ca="1" si="6"/>
        <v>42.68</v>
      </c>
      <c r="K18" s="177">
        <f t="shared" ca="1" si="7"/>
        <v>2.4900000000000002</v>
      </c>
      <c r="L18" s="177">
        <f t="shared" ca="1" si="8"/>
        <v>0</v>
      </c>
      <c r="M18" s="178">
        <f t="shared" ca="1" si="9"/>
        <v>250.82000000000002</v>
      </c>
      <c r="N18" s="176">
        <f t="shared" ca="1" si="10"/>
        <v>205.65819910692926</v>
      </c>
      <c r="O18" s="177">
        <f t="shared" ca="1" si="11"/>
        <v>42.681701618690695</v>
      </c>
      <c r="P18" s="177">
        <f t="shared" ca="1" si="12"/>
        <v>2.4900992743800336</v>
      </c>
      <c r="Q18" s="177">
        <f t="shared" ca="1" si="13"/>
        <v>0</v>
      </c>
      <c r="R18" s="178">
        <f t="shared" ca="1" si="14"/>
        <v>250.82999999999998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245.01</v>
      </c>
      <c r="I19" s="180">
        <f t="shared" ca="1" si="5"/>
        <v>199.83</v>
      </c>
      <c r="J19" s="177">
        <f t="shared" ca="1" si="6"/>
        <v>42.68</v>
      </c>
      <c r="K19" s="177">
        <f t="shared" ca="1" si="7"/>
        <v>2.4900000000000002</v>
      </c>
      <c r="L19" s="177">
        <f t="shared" ca="1" si="8"/>
        <v>0</v>
      </c>
      <c r="M19" s="178">
        <f t="shared" ca="1" si="9"/>
        <v>245.00000000000003</v>
      </c>
      <c r="N19" s="176">
        <f t="shared" ca="1" si="10"/>
        <v>199.83815632653059</v>
      </c>
      <c r="O19" s="177">
        <f t="shared" ca="1" si="11"/>
        <v>42.681742040816317</v>
      </c>
      <c r="P19" s="177">
        <f t="shared" ca="1" si="12"/>
        <v>2.4901016326530612</v>
      </c>
      <c r="Q19" s="177">
        <f t="shared" ca="1" si="13"/>
        <v>0</v>
      </c>
      <c r="R19" s="178">
        <f t="shared" ca="1" si="14"/>
        <v>245.00999999999996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243.07</v>
      </c>
      <c r="I20" s="180">
        <f t="shared" ca="1" si="5"/>
        <v>197.89</v>
      </c>
      <c r="J20" s="177">
        <f t="shared" ca="1" si="6"/>
        <v>42.68</v>
      </c>
      <c r="K20" s="177">
        <f t="shared" ca="1" si="7"/>
        <v>2.4900000000000002</v>
      </c>
      <c r="L20" s="177">
        <f t="shared" ca="1" si="8"/>
        <v>0</v>
      </c>
      <c r="M20" s="178">
        <f t="shared" ca="1" si="9"/>
        <v>243.06</v>
      </c>
      <c r="N20" s="176">
        <f t="shared" ca="1" si="10"/>
        <v>197.8981416111248</v>
      </c>
      <c r="O20" s="177">
        <f t="shared" ca="1" si="11"/>
        <v>42.681755945034148</v>
      </c>
      <c r="P20" s="177">
        <f t="shared" ca="1" si="12"/>
        <v>2.4901024438410269</v>
      </c>
      <c r="Q20" s="177">
        <f t="shared" ca="1" si="13"/>
        <v>0</v>
      </c>
      <c r="R20" s="178">
        <f t="shared" ca="1" si="14"/>
        <v>243.07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242.1</v>
      </c>
      <c r="I21" s="180">
        <f t="shared" ca="1" si="5"/>
        <v>196.92</v>
      </c>
      <c r="J21" s="177">
        <f t="shared" ca="1" si="6"/>
        <v>42.68</v>
      </c>
      <c r="K21" s="177">
        <f t="shared" ca="1" si="7"/>
        <v>2.4900000000000002</v>
      </c>
      <c r="L21" s="177">
        <f t="shared" ca="1" si="8"/>
        <v>0</v>
      </c>
      <c r="M21" s="178">
        <f t="shared" ca="1" si="9"/>
        <v>242.09</v>
      </c>
      <c r="N21" s="176">
        <f t="shared" ca="1" si="10"/>
        <v>196.92813416497995</v>
      </c>
      <c r="O21" s="177">
        <f t="shared" ca="1" si="11"/>
        <v>42.681762980709649</v>
      </c>
      <c r="P21" s="177">
        <f t="shared" ca="1" si="12"/>
        <v>2.4901028543103805</v>
      </c>
      <c r="Q21" s="177">
        <f t="shared" ca="1" si="13"/>
        <v>0</v>
      </c>
      <c r="R21" s="178">
        <f t="shared" ca="1" si="14"/>
        <v>242.1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242.1</v>
      </c>
      <c r="I22" s="180">
        <f t="shared" ca="1" si="5"/>
        <v>196.92</v>
      </c>
      <c r="J22" s="177">
        <f t="shared" ca="1" si="6"/>
        <v>42.68</v>
      </c>
      <c r="K22" s="177">
        <f t="shared" ca="1" si="7"/>
        <v>2.4900000000000002</v>
      </c>
      <c r="L22" s="177">
        <f t="shared" ca="1" si="8"/>
        <v>0</v>
      </c>
      <c r="M22" s="178">
        <f t="shared" ca="1" si="9"/>
        <v>242.09</v>
      </c>
      <c r="N22" s="176">
        <f t="shared" ca="1" si="10"/>
        <v>196.92813416497995</v>
      </c>
      <c r="O22" s="177">
        <f t="shared" ca="1" si="11"/>
        <v>42.681762980709649</v>
      </c>
      <c r="P22" s="177">
        <f t="shared" ca="1" si="12"/>
        <v>2.4901028543103805</v>
      </c>
      <c r="Q22" s="177">
        <f t="shared" ca="1" si="13"/>
        <v>0</v>
      </c>
      <c r="R22" s="178">
        <f t="shared" ca="1" si="14"/>
        <v>242.1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247.92</v>
      </c>
      <c r="I23" s="180">
        <f t="shared" ca="1" si="5"/>
        <v>202.74</v>
      </c>
      <c r="J23" s="177">
        <f t="shared" ca="1" si="6"/>
        <v>42.68</v>
      </c>
      <c r="K23" s="177">
        <f t="shared" ca="1" si="7"/>
        <v>2.4900000000000002</v>
      </c>
      <c r="L23" s="177">
        <f t="shared" ca="1" si="8"/>
        <v>0</v>
      </c>
      <c r="M23" s="178">
        <f t="shared" ca="1" si="9"/>
        <v>247.91000000000003</v>
      </c>
      <c r="N23" s="176">
        <f t="shared" ca="1" si="10"/>
        <v>202.74817796781088</v>
      </c>
      <c r="O23" s="177">
        <f t="shared" ca="1" si="11"/>
        <v>42.681721592513405</v>
      </c>
      <c r="P23" s="177">
        <f t="shared" ca="1" si="12"/>
        <v>2.4901004396756887</v>
      </c>
      <c r="Q23" s="177">
        <f t="shared" ca="1" si="13"/>
        <v>0</v>
      </c>
      <c r="R23" s="178">
        <f t="shared" ca="1" si="14"/>
        <v>247.92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247.92</v>
      </c>
      <c r="I24" s="180">
        <f t="shared" ca="1" si="5"/>
        <v>202.74</v>
      </c>
      <c r="J24" s="177">
        <f t="shared" ca="1" si="6"/>
        <v>42.68</v>
      </c>
      <c r="K24" s="177">
        <f t="shared" ca="1" si="7"/>
        <v>2.4900000000000002</v>
      </c>
      <c r="L24" s="177">
        <f t="shared" ca="1" si="8"/>
        <v>0</v>
      </c>
      <c r="M24" s="178">
        <f t="shared" ca="1" si="9"/>
        <v>247.91000000000003</v>
      </c>
      <c r="N24" s="176">
        <f t="shared" ca="1" si="10"/>
        <v>202.74817796781088</v>
      </c>
      <c r="O24" s="177">
        <f t="shared" ca="1" si="11"/>
        <v>42.681721592513405</v>
      </c>
      <c r="P24" s="177">
        <f t="shared" ca="1" si="12"/>
        <v>2.4901004396756887</v>
      </c>
      <c r="Q24" s="177">
        <f t="shared" ca="1" si="13"/>
        <v>0</v>
      </c>
      <c r="R24" s="178">
        <f t="shared" ca="1" si="14"/>
        <v>247.92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248.89</v>
      </c>
      <c r="I25" s="180">
        <f t="shared" ca="1" si="5"/>
        <v>203.71</v>
      </c>
      <c r="J25" s="177">
        <f t="shared" ca="1" si="6"/>
        <v>42.68</v>
      </c>
      <c r="K25" s="177">
        <f t="shared" ca="1" si="7"/>
        <v>2.4900000000000002</v>
      </c>
      <c r="L25" s="177">
        <f t="shared" ca="1" si="8"/>
        <v>0</v>
      </c>
      <c r="M25" s="178">
        <f t="shared" ca="1" si="9"/>
        <v>248.88000000000002</v>
      </c>
      <c r="N25" s="176">
        <f t="shared" ca="1" si="10"/>
        <v>203.71818506910958</v>
      </c>
      <c r="O25" s="177">
        <f t="shared" ca="1" si="11"/>
        <v>42.681714882674378</v>
      </c>
      <c r="P25" s="177">
        <f t="shared" ca="1" si="12"/>
        <v>2.4901000482160076</v>
      </c>
      <c r="Q25" s="177">
        <f t="shared" ca="1" si="13"/>
        <v>0</v>
      </c>
      <c r="R25" s="178">
        <f t="shared" ca="1" si="14"/>
        <v>248.89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240.16</v>
      </c>
      <c r="I26" s="180">
        <f t="shared" ca="1" si="5"/>
        <v>194.98</v>
      </c>
      <c r="J26" s="177">
        <f t="shared" ca="1" si="6"/>
        <v>42.68</v>
      </c>
      <c r="K26" s="177">
        <f t="shared" ca="1" si="7"/>
        <v>2.4900000000000002</v>
      </c>
      <c r="L26" s="177">
        <f t="shared" ca="1" si="8"/>
        <v>0</v>
      </c>
      <c r="M26" s="178">
        <f t="shared" ca="1" si="9"/>
        <v>240.15</v>
      </c>
      <c r="N26" s="176">
        <f t="shared" ca="1" si="10"/>
        <v>194.988119092234</v>
      </c>
      <c r="O26" s="177">
        <f t="shared" ca="1" si="11"/>
        <v>42.681777222569224</v>
      </c>
      <c r="P26" s="177">
        <f t="shared" ca="1" si="12"/>
        <v>2.4901036851967522</v>
      </c>
      <c r="Q26" s="177">
        <f t="shared" ca="1" si="13"/>
        <v>0</v>
      </c>
      <c r="R26" s="178">
        <f t="shared" ca="1" si="14"/>
        <v>240.15999999999997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227.55</v>
      </c>
      <c r="I27" s="180">
        <f t="shared" ca="1" si="5"/>
        <v>182.37</v>
      </c>
      <c r="J27" s="177">
        <f t="shared" ca="1" si="6"/>
        <v>42.69</v>
      </c>
      <c r="K27" s="177">
        <f t="shared" ca="1" si="7"/>
        <v>2.4900000000000002</v>
      </c>
      <c r="L27" s="177">
        <f t="shared" ca="1" si="8"/>
        <v>0</v>
      </c>
      <c r="M27" s="178">
        <f t="shared" ca="1" si="9"/>
        <v>227.55</v>
      </c>
      <c r="N27" s="176">
        <f t="shared" ca="1" si="10"/>
        <v>182.37</v>
      </c>
      <c r="O27" s="177">
        <f t="shared" ca="1" si="11"/>
        <v>42.69</v>
      </c>
      <c r="P27" s="177">
        <f t="shared" ca="1" si="12"/>
        <v>2.4900000000000002</v>
      </c>
      <c r="Q27" s="177">
        <f t="shared" ca="1" si="13"/>
        <v>0</v>
      </c>
      <c r="R27" s="178">
        <f t="shared" ca="1" si="14"/>
        <v>227.55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215.91</v>
      </c>
      <c r="I28" s="180">
        <f t="shared" ca="1" si="5"/>
        <v>170.73</v>
      </c>
      <c r="J28" s="177">
        <f t="shared" ca="1" si="6"/>
        <v>42.69</v>
      </c>
      <c r="K28" s="177">
        <f t="shared" ca="1" si="7"/>
        <v>2.4900000000000002</v>
      </c>
      <c r="L28" s="177">
        <f t="shared" ca="1" si="8"/>
        <v>0</v>
      </c>
      <c r="M28" s="178">
        <f t="shared" ca="1" si="9"/>
        <v>215.91</v>
      </c>
      <c r="N28" s="176">
        <f t="shared" ca="1" si="10"/>
        <v>170.73</v>
      </c>
      <c r="O28" s="177">
        <f t="shared" ca="1" si="11"/>
        <v>42.69</v>
      </c>
      <c r="P28" s="177">
        <f t="shared" ca="1" si="12"/>
        <v>2.4900000000000002</v>
      </c>
      <c r="Q28" s="177">
        <f t="shared" ca="1" si="13"/>
        <v>0</v>
      </c>
      <c r="R28" s="178">
        <f t="shared" ca="1" si="14"/>
        <v>215.91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204.26</v>
      </c>
      <c r="I29" s="180">
        <f t="shared" ca="1" si="5"/>
        <v>159.08000000000001</v>
      </c>
      <c r="J29" s="177">
        <f t="shared" ca="1" si="6"/>
        <v>42.68</v>
      </c>
      <c r="K29" s="177">
        <f t="shared" ca="1" si="7"/>
        <v>2.4900000000000002</v>
      </c>
      <c r="L29" s="177">
        <f t="shared" ca="1" si="8"/>
        <v>0</v>
      </c>
      <c r="M29" s="178">
        <f t="shared" ca="1" si="9"/>
        <v>204.25000000000003</v>
      </c>
      <c r="N29" s="176">
        <f t="shared" ca="1" si="10"/>
        <v>159.08778849449203</v>
      </c>
      <c r="O29" s="177">
        <f t="shared" ca="1" si="11"/>
        <v>42.682089596083223</v>
      </c>
      <c r="P29" s="177">
        <f t="shared" ca="1" si="12"/>
        <v>2.4901219094247242</v>
      </c>
      <c r="Q29" s="177">
        <f t="shared" ca="1" si="13"/>
        <v>0</v>
      </c>
      <c r="R29" s="178">
        <f t="shared" ca="1" si="14"/>
        <v>204.25999999999996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204.26</v>
      </c>
      <c r="I30" s="180">
        <f t="shared" ca="1" si="5"/>
        <v>159.08000000000001</v>
      </c>
      <c r="J30" s="177">
        <f t="shared" ca="1" si="6"/>
        <v>42.68</v>
      </c>
      <c r="K30" s="177">
        <f t="shared" ca="1" si="7"/>
        <v>2.4900000000000002</v>
      </c>
      <c r="L30" s="177">
        <f t="shared" ca="1" si="8"/>
        <v>0</v>
      </c>
      <c r="M30" s="178">
        <f t="shared" ca="1" si="9"/>
        <v>204.25000000000003</v>
      </c>
      <c r="N30" s="176">
        <f t="shared" ca="1" si="10"/>
        <v>159.08778849449203</v>
      </c>
      <c r="O30" s="177">
        <f t="shared" ca="1" si="11"/>
        <v>42.682089596083223</v>
      </c>
      <c r="P30" s="177">
        <f t="shared" ca="1" si="12"/>
        <v>2.4901219094247242</v>
      </c>
      <c r="Q30" s="177">
        <f t="shared" ca="1" si="13"/>
        <v>0</v>
      </c>
      <c r="R30" s="178">
        <f t="shared" ca="1" si="14"/>
        <v>204.25999999999996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200.38</v>
      </c>
      <c r="I31" s="180">
        <f t="shared" ca="1" si="5"/>
        <v>155.19999999999999</v>
      </c>
      <c r="J31" s="177">
        <f t="shared" ca="1" si="6"/>
        <v>42.68</v>
      </c>
      <c r="K31" s="177">
        <f t="shared" ca="1" si="7"/>
        <v>2.4900000000000002</v>
      </c>
      <c r="L31" s="177">
        <f t="shared" ca="1" si="8"/>
        <v>0</v>
      </c>
      <c r="M31" s="178">
        <f t="shared" ca="1" si="9"/>
        <v>200.37</v>
      </c>
      <c r="N31" s="176">
        <f t="shared" ca="1" si="10"/>
        <v>155.20774567050955</v>
      </c>
      <c r="O31" s="177">
        <f t="shared" ca="1" si="11"/>
        <v>42.682130059390126</v>
      </c>
      <c r="P31" s="177">
        <f t="shared" ca="1" si="12"/>
        <v>2.4901242701003143</v>
      </c>
      <c r="Q31" s="177">
        <f t="shared" ca="1" si="13"/>
        <v>0</v>
      </c>
      <c r="R31" s="178">
        <f t="shared" ca="1" si="14"/>
        <v>200.38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207.17</v>
      </c>
      <c r="I32" s="180">
        <f t="shared" ca="1" si="5"/>
        <v>161.99</v>
      </c>
      <c r="J32" s="177">
        <f t="shared" ca="1" si="6"/>
        <v>42.68</v>
      </c>
      <c r="K32" s="177">
        <f t="shared" ca="1" si="7"/>
        <v>2.4900000000000002</v>
      </c>
      <c r="L32" s="177">
        <f t="shared" ca="1" si="8"/>
        <v>0</v>
      </c>
      <c r="M32" s="178">
        <f t="shared" ca="1" si="9"/>
        <v>207.16000000000003</v>
      </c>
      <c r="N32" s="176">
        <f t="shared" ca="1" si="10"/>
        <v>161.99781955976056</v>
      </c>
      <c r="O32" s="177">
        <f t="shared" ca="1" si="11"/>
        <v>42.682060243290202</v>
      </c>
      <c r="P32" s="177">
        <f t="shared" ca="1" si="12"/>
        <v>2.4901201969492179</v>
      </c>
      <c r="Q32" s="177">
        <f t="shared" ca="1" si="13"/>
        <v>0</v>
      </c>
      <c r="R32" s="178">
        <f t="shared" ca="1" si="14"/>
        <v>207.17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213.97</v>
      </c>
      <c r="I33" s="180">
        <f t="shared" ca="1" si="5"/>
        <v>168.79</v>
      </c>
      <c r="J33" s="177">
        <f t="shared" ca="1" si="6"/>
        <v>42.69</v>
      </c>
      <c r="K33" s="177">
        <f t="shared" ca="1" si="7"/>
        <v>2.4900000000000002</v>
      </c>
      <c r="L33" s="177">
        <f t="shared" ca="1" si="8"/>
        <v>0</v>
      </c>
      <c r="M33" s="178">
        <f t="shared" ca="1" si="9"/>
        <v>213.97</v>
      </c>
      <c r="N33" s="176">
        <f t="shared" ca="1" si="10"/>
        <v>168.79</v>
      </c>
      <c r="O33" s="177">
        <f t="shared" ca="1" si="11"/>
        <v>42.69</v>
      </c>
      <c r="P33" s="177">
        <f t="shared" ca="1" si="12"/>
        <v>2.4900000000000002</v>
      </c>
      <c r="Q33" s="177">
        <f t="shared" ca="1" si="13"/>
        <v>0</v>
      </c>
      <c r="R33" s="178">
        <f t="shared" ca="1" si="14"/>
        <v>213.97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238.22</v>
      </c>
      <c r="I34" s="180">
        <f t="shared" ca="1" si="5"/>
        <v>193.04</v>
      </c>
      <c r="J34" s="177">
        <f t="shared" ca="1" si="6"/>
        <v>42.68</v>
      </c>
      <c r="K34" s="177">
        <f t="shared" ca="1" si="7"/>
        <v>2.4900000000000002</v>
      </c>
      <c r="L34" s="177">
        <f t="shared" ca="1" si="8"/>
        <v>0</v>
      </c>
      <c r="M34" s="178">
        <f t="shared" ca="1" si="9"/>
        <v>238.21</v>
      </c>
      <c r="N34" s="176">
        <f t="shared" ca="1" si="10"/>
        <v>193.04810377398093</v>
      </c>
      <c r="O34" s="177">
        <f t="shared" ca="1" si="11"/>
        <v>42.681791696402335</v>
      </c>
      <c r="P34" s="177">
        <f t="shared" ca="1" si="12"/>
        <v>2.4901045296167248</v>
      </c>
      <c r="Q34" s="177">
        <f t="shared" ca="1" si="13"/>
        <v>0</v>
      </c>
      <c r="R34" s="178">
        <f t="shared" ca="1" si="14"/>
        <v>238.22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226.85</v>
      </c>
      <c r="I35" s="180">
        <f t="shared" ca="1" si="5"/>
        <v>169.23</v>
      </c>
      <c r="J35" s="177">
        <f t="shared" ca="1" si="6"/>
        <v>54.51</v>
      </c>
      <c r="K35" s="177">
        <f t="shared" ca="1" si="7"/>
        <v>3.11</v>
      </c>
      <c r="L35" s="177">
        <f t="shared" ca="1" si="8"/>
        <v>0</v>
      </c>
      <c r="M35" s="178">
        <f t="shared" ca="1" si="9"/>
        <v>226.85</v>
      </c>
      <c r="N35" s="176">
        <f t="shared" ca="1" si="10"/>
        <v>169.23</v>
      </c>
      <c r="O35" s="177">
        <f t="shared" ca="1" si="11"/>
        <v>54.51</v>
      </c>
      <c r="P35" s="177">
        <f t="shared" ca="1" si="12"/>
        <v>3.11</v>
      </c>
      <c r="Q35" s="177">
        <f t="shared" ca="1" si="13"/>
        <v>0</v>
      </c>
      <c r="R35" s="178">
        <f t="shared" ca="1" si="14"/>
        <v>226.85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182.24</v>
      </c>
      <c r="I36" s="180">
        <f t="shared" ca="1" si="5"/>
        <v>136.79</v>
      </c>
      <c r="J36" s="177">
        <f t="shared" ca="1" si="6"/>
        <v>42.94</v>
      </c>
      <c r="K36" s="177">
        <f t="shared" ca="1" si="7"/>
        <v>2.5099999999999998</v>
      </c>
      <c r="L36" s="177">
        <f t="shared" ca="1" si="8"/>
        <v>0</v>
      </c>
      <c r="M36" s="178">
        <f t="shared" ca="1" si="9"/>
        <v>182.23999999999998</v>
      </c>
      <c r="N36" s="176">
        <f t="shared" ca="1" si="10"/>
        <v>136.79000000000002</v>
      </c>
      <c r="O36" s="177">
        <f t="shared" ca="1" si="11"/>
        <v>42.940000000000005</v>
      </c>
      <c r="P36" s="177">
        <f t="shared" ca="1" si="12"/>
        <v>2.5100000000000002</v>
      </c>
      <c r="Q36" s="177">
        <f t="shared" ca="1" si="13"/>
        <v>0</v>
      </c>
      <c r="R36" s="178">
        <f t="shared" ca="1" si="14"/>
        <v>182.24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182.24</v>
      </c>
      <c r="I37" s="180">
        <f t="shared" ca="1" si="5"/>
        <v>136.79</v>
      </c>
      <c r="J37" s="177">
        <f t="shared" ca="1" si="6"/>
        <v>42.94</v>
      </c>
      <c r="K37" s="177">
        <f t="shared" ca="1" si="7"/>
        <v>2.5099999999999998</v>
      </c>
      <c r="L37" s="177">
        <f t="shared" ca="1" si="8"/>
        <v>0</v>
      </c>
      <c r="M37" s="178">
        <f t="shared" ca="1" si="9"/>
        <v>182.23999999999998</v>
      </c>
      <c r="N37" s="176">
        <f t="shared" ca="1" si="10"/>
        <v>136.79000000000002</v>
      </c>
      <c r="O37" s="177">
        <f t="shared" ca="1" si="11"/>
        <v>42.940000000000005</v>
      </c>
      <c r="P37" s="177">
        <f t="shared" ca="1" si="12"/>
        <v>2.5100000000000002</v>
      </c>
      <c r="Q37" s="177">
        <f t="shared" ca="1" si="13"/>
        <v>0</v>
      </c>
      <c r="R37" s="178">
        <f t="shared" ca="1" si="14"/>
        <v>182.24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182.24</v>
      </c>
      <c r="I38" s="180">
        <f t="shared" ca="1" si="5"/>
        <v>136.79</v>
      </c>
      <c r="J38" s="177">
        <f t="shared" ca="1" si="6"/>
        <v>42.94</v>
      </c>
      <c r="K38" s="177">
        <f t="shared" ca="1" si="7"/>
        <v>2.5099999999999998</v>
      </c>
      <c r="L38" s="177">
        <f t="shared" ca="1" si="8"/>
        <v>0</v>
      </c>
      <c r="M38" s="178">
        <f t="shared" ca="1" si="9"/>
        <v>182.23999999999998</v>
      </c>
      <c r="N38" s="176">
        <f t="shared" ca="1" si="10"/>
        <v>136.79000000000002</v>
      </c>
      <c r="O38" s="177">
        <f t="shared" ca="1" si="11"/>
        <v>42.940000000000005</v>
      </c>
      <c r="P38" s="177">
        <f t="shared" ca="1" si="12"/>
        <v>2.5100000000000002</v>
      </c>
      <c r="Q38" s="177">
        <f t="shared" ca="1" si="13"/>
        <v>0</v>
      </c>
      <c r="R38" s="178">
        <f t="shared" ca="1" si="14"/>
        <v>182.24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182.24</v>
      </c>
      <c r="I39" s="180">
        <f t="shared" ca="1" si="5"/>
        <v>136.79</v>
      </c>
      <c r="J39" s="177">
        <f t="shared" ca="1" si="6"/>
        <v>42.94</v>
      </c>
      <c r="K39" s="177">
        <f t="shared" ca="1" si="7"/>
        <v>2.5099999999999998</v>
      </c>
      <c r="L39" s="177">
        <f t="shared" ca="1" si="8"/>
        <v>0</v>
      </c>
      <c r="M39" s="178">
        <f t="shared" ca="1" si="9"/>
        <v>182.23999999999998</v>
      </c>
      <c r="N39" s="176">
        <f t="shared" ca="1" si="10"/>
        <v>136.79000000000002</v>
      </c>
      <c r="O39" s="177">
        <f t="shared" ca="1" si="11"/>
        <v>42.940000000000005</v>
      </c>
      <c r="P39" s="177">
        <f t="shared" ca="1" si="12"/>
        <v>2.5100000000000002</v>
      </c>
      <c r="Q39" s="177">
        <f t="shared" ca="1" si="13"/>
        <v>0</v>
      </c>
      <c r="R39" s="178">
        <f t="shared" ca="1" si="14"/>
        <v>182.24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182.24</v>
      </c>
      <c r="I40" s="180">
        <f t="shared" ca="1" si="5"/>
        <v>136.79</v>
      </c>
      <c r="J40" s="177">
        <f t="shared" ca="1" si="6"/>
        <v>42.94</v>
      </c>
      <c r="K40" s="177">
        <f t="shared" ca="1" si="7"/>
        <v>2.5099999999999998</v>
      </c>
      <c r="L40" s="177">
        <f t="shared" ca="1" si="8"/>
        <v>0</v>
      </c>
      <c r="M40" s="178">
        <f t="shared" ca="1" si="9"/>
        <v>182.23999999999998</v>
      </c>
      <c r="N40" s="176">
        <f t="shared" ca="1" si="10"/>
        <v>136.79000000000002</v>
      </c>
      <c r="O40" s="177">
        <f t="shared" ca="1" si="11"/>
        <v>42.940000000000005</v>
      </c>
      <c r="P40" s="177">
        <f t="shared" ca="1" si="12"/>
        <v>2.5100000000000002</v>
      </c>
      <c r="Q40" s="177">
        <f t="shared" ca="1" si="13"/>
        <v>0</v>
      </c>
      <c r="R40" s="178">
        <f t="shared" ca="1" si="14"/>
        <v>182.24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182.24</v>
      </c>
      <c r="I41" s="180">
        <f t="shared" ca="1" si="5"/>
        <v>136.79</v>
      </c>
      <c r="J41" s="177">
        <f t="shared" ca="1" si="6"/>
        <v>42.94</v>
      </c>
      <c r="K41" s="177">
        <f t="shared" ca="1" si="7"/>
        <v>2.5099999999999998</v>
      </c>
      <c r="L41" s="177">
        <f t="shared" ca="1" si="8"/>
        <v>0</v>
      </c>
      <c r="M41" s="178">
        <f t="shared" ca="1" si="9"/>
        <v>182.23999999999998</v>
      </c>
      <c r="N41" s="176">
        <f t="shared" ca="1" si="10"/>
        <v>136.79000000000002</v>
      </c>
      <c r="O41" s="177">
        <f t="shared" ca="1" si="11"/>
        <v>42.940000000000005</v>
      </c>
      <c r="P41" s="177">
        <f t="shared" ca="1" si="12"/>
        <v>2.5100000000000002</v>
      </c>
      <c r="Q41" s="177">
        <f t="shared" ca="1" si="13"/>
        <v>0</v>
      </c>
      <c r="R41" s="178">
        <f t="shared" ca="1" si="14"/>
        <v>182.24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182.24</v>
      </c>
      <c r="I42" s="180">
        <f t="shared" ca="1" si="5"/>
        <v>136.79</v>
      </c>
      <c r="J42" s="177">
        <f t="shared" ca="1" si="6"/>
        <v>42.94</v>
      </c>
      <c r="K42" s="177">
        <f t="shared" ca="1" si="7"/>
        <v>2.5099999999999998</v>
      </c>
      <c r="L42" s="177">
        <f t="shared" ca="1" si="8"/>
        <v>0</v>
      </c>
      <c r="M42" s="178">
        <f t="shared" ca="1" si="9"/>
        <v>182.23999999999998</v>
      </c>
      <c r="N42" s="176">
        <f t="shared" ca="1" si="10"/>
        <v>136.79000000000002</v>
      </c>
      <c r="O42" s="177">
        <f t="shared" ca="1" si="11"/>
        <v>42.940000000000005</v>
      </c>
      <c r="P42" s="177">
        <f t="shared" ca="1" si="12"/>
        <v>2.5100000000000002</v>
      </c>
      <c r="Q42" s="177">
        <f t="shared" ca="1" si="13"/>
        <v>0</v>
      </c>
      <c r="R42" s="178">
        <f t="shared" ca="1" si="14"/>
        <v>182.24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182.24</v>
      </c>
      <c r="I43" s="180">
        <f t="shared" ca="1" si="5"/>
        <v>136.79</v>
      </c>
      <c r="J43" s="177">
        <f t="shared" ca="1" si="6"/>
        <v>42.94</v>
      </c>
      <c r="K43" s="177">
        <f t="shared" ca="1" si="7"/>
        <v>2.5099999999999998</v>
      </c>
      <c r="L43" s="177">
        <f t="shared" ca="1" si="8"/>
        <v>0</v>
      </c>
      <c r="M43" s="178">
        <f t="shared" ca="1" si="9"/>
        <v>182.23999999999998</v>
      </c>
      <c r="N43" s="176">
        <f t="shared" ca="1" si="10"/>
        <v>136.79000000000002</v>
      </c>
      <c r="O43" s="177">
        <f t="shared" ca="1" si="11"/>
        <v>42.940000000000005</v>
      </c>
      <c r="P43" s="177">
        <f t="shared" ca="1" si="12"/>
        <v>2.5100000000000002</v>
      </c>
      <c r="Q43" s="177">
        <f t="shared" ca="1" si="13"/>
        <v>0</v>
      </c>
      <c r="R43" s="178">
        <f t="shared" ca="1" si="14"/>
        <v>182.24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182.24</v>
      </c>
      <c r="I44" s="180">
        <f t="shared" ca="1" si="5"/>
        <v>136.79</v>
      </c>
      <c r="J44" s="177">
        <f t="shared" ca="1" si="6"/>
        <v>42.94</v>
      </c>
      <c r="K44" s="177">
        <f t="shared" ca="1" si="7"/>
        <v>2.5099999999999998</v>
      </c>
      <c r="L44" s="177">
        <f t="shared" ca="1" si="8"/>
        <v>0</v>
      </c>
      <c r="M44" s="178">
        <f t="shared" ca="1" si="9"/>
        <v>182.23999999999998</v>
      </c>
      <c r="N44" s="176">
        <f t="shared" ca="1" si="10"/>
        <v>136.79000000000002</v>
      </c>
      <c r="O44" s="177">
        <f t="shared" ca="1" si="11"/>
        <v>42.940000000000005</v>
      </c>
      <c r="P44" s="177">
        <f t="shared" ca="1" si="12"/>
        <v>2.5100000000000002</v>
      </c>
      <c r="Q44" s="177">
        <f t="shared" ca="1" si="13"/>
        <v>0</v>
      </c>
      <c r="R44" s="178">
        <f t="shared" ca="1" si="14"/>
        <v>182.24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182.24</v>
      </c>
      <c r="I45" s="180">
        <f t="shared" ca="1" si="5"/>
        <v>136.79</v>
      </c>
      <c r="J45" s="177">
        <f t="shared" ca="1" si="6"/>
        <v>42.94</v>
      </c>
      <c r="K45" s="177">
        <f t="shared" ca="1" si="7"/>
        <v>2.5099999999999998</v>
      </c>
      <c r="L45" s="177">
        <f t="shared" ca="1" si="8"/>
        <v>0</v>
      </c>
      <c r="M45" s="178">
        <f t="shared" ca="1" si="9"/>
        <v>182.23999999999998</v>
      </c>
      <c r="N45" s="176">
        <f t="shared" ca="1" si="10"/>
        <v>136.79000000000002</v>
      </c>
      <c r="O45" s="177">
        <f t="shared" ca="1" si="11"/>
        <v>42.940000000000005</v>
      </c>
      <c r="P45" s="177">
        <f t="shared" ca="1" si="12"/>
        <v>2.5100000000000002</v>
      </c>
      <c r="Q45" s="177">
        <f t="shared" ca="1" si="13"/>
        <v>0</v>
      </c>
      <c r="R45" s="178">
        <f t="shared" ca="1" si="14"/>
        <v>182.24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182.24</v>
      </c>
      <c r="I46" s="180">
        <f t="shared" ca="1" si="5"/>
        <v>136.79</v>
      </c>
      <c r="J46" s="177">
        <f t="shared" ca="1" si="6"/>
        <v>42.94</v>
      </c>
      <c r="K46" s="177">
        <f t="shared" ca="1" si="7"/>
        <v>2.5099999999999998</v>
      </c>
      <c r="L46" s="177">
        <f t="shared" ca="1" si="8"/>
        <v>0</v>
      </c>
      <c r="M46" s="178">
        <f t="shared" ca="1" si="9"/>
        <v>182.23999999999998</v>
      </c>
      <c r="N46" s="176">
        <f t="shared" ca="1" si="10"/>
        <v>136.79000000000002</v>
      </c>
      <c r="O46" s="177">
        <f t="shared" ca="1" si="11"/>
        <v>42.940000000000005</v>
      </c>
      <c r="P46" s="177">
        <f t="shared" ca="1" si="12"/>
        <v>2.5100000000000002</v>
      </c>
      <c r="Q46" s="177">
        <f t="shared" ca="1" si="13"/>
        <v>0</v>
      </c>
      <c r="R46" s="178">
        <f t="shared" ca="1" si="14"/>
        <v>182.24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182.24</v>
      </c>
      <c r="I47" s="180">
        <f t="shared" ca="1" si="5"/>
        <v>136.79</v>
      </c>
      <c r="J47" s="177">
        <f t="shared" ca="1" si="6"/>
        <v>42.94</v>
      </c>
      <c r="K47" s="177">
        <f t="shared" ca="1" si="7"/>
        <v>2.5099999999999998</v>
      </c>
      <c r="L47" s="177">
        <f t="shared" ca="1" si="8"/>
        <v>0</v>
      </c>
      <c r="M47" s="178">
        <f t="shared" ca="1" si="9"/>
        <v>182.23999999999998</v>
      </c>
      <c r="N47" s="176">
        <f t="shared" ca="1" si="10"/>
        <v>136.79000000000002</v>
      </c>
      <c r="O47" s="177">
        <f t="shared" ca="1" si="11"/>
        <v>42.940000000000005</v>
      </c>
      <c r="P47" s="177">
        <f t="shared" ca="1" si="12"/>
        <v>2.5100000000000002</v>
      </c>
      <c r="Q47" s="177">
        <f t="shared" ca="1" si="13"/>
        <v>0</v>
      </c>
      <c r="R47" s="178">
        <f t="shared" ca="1" si="14"/>
        <v>182.24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182.24</v>
      </c>
      <c r="I48" s="180">
        <f t="shared" ca="1" si="5"/>
        <v>136.79</v>
      </c>
      <c r="J48" s="177">
        <f t="shared" ca="1" si="6"/>
        <v>42.94</v>
      </c>
      <c r="K48" s="177">
        <f t="shared" ca="1" si="7"/>
        <v>2.5099999999999998</v>
      </c>
      <c r="L48" s="177">
        <f t="shared" ca="1" si="8"/>
        <v>0</v>
      </c>
      <c r="M48" s="178">
        <f t="shared" ca="1" si="9"/>
        <v>182.23999999999998</v>
      </c>
      <c r="N48" s="176">
        <f t="shared" ca="1" si="10"/>
        <v>136.79000000000002</v>
      </c>
      <c r="O48" s="177">
        <f t="shared" ca="1" si="11"/>
        <v>42.940000000000005</v>
      </c>
      <c r="P48" s="177">
        <f t="shared" ca="1" si="12"/>
        <v>2.5100000000000002</v>
      </c>
      <c r="Q48" s="177">
        <f t="shared" ca="1" si="13"/>
        <v>0</v>
      </c>
      <c r="R48" s="178">
        <f t="shared" ca="1" si="14"/>
        <v>182.24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182.24</v>
      </c>
      <c r="I49" s="180">
        <f t="shared" ca="1" si="5"/>
        <v>136.79</v>
      </c>
      <c r="J49" s="177">
        <f t="shared" ca="1" si="6"/>
        <v>42.94</v>
      </c>
      <c r="K49" s="177">
        <f t="shared" ca="1" si="7"/>
        <v>2.5099999999999998</v>
      </c>
      <c r="L49" s="177">
        <f t="shared" ca="1" si="8"/>
        <v>0</v>
      </c>
      <c r="M49" s="178">
        <f t="shared" ca="1" si="9"/>
        <v>182.23999999999998</v>
      </c>
      <c r="N49" s="176">
        <f t="shared" ca="1" si="10"/>
        <v>136.79000000000002</v>
      </c>
      <c r="O49" s="177">
        <f t="shared" ca="1" si="11"/>
        <v>42.940000000000005</v>
      </c>
      <c r="P49" s="177">
        <f t="shared" ca="1" si="12"/>
        <v>2.5100000000000002</v>
      </c>
      <c r="Q49" s="177">
        <f t="shared" ca="1" si="13"/>
        <v>0</v>
      </c>
      <c r="R49" s="178">
        <f t="shared" ca="1" si="14"/>
        <v>182.24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182.24</v>
      </c>
      <c r="I50" s="180">
        <f t="shared" ca="1" si="5"/>
        <v>136.79</v>
      </c>
      <c r="J50" s="177">
        <f t="shared" ca="1" si="6"/>
        <v>42.94</v>
      </c>
      <c r="K50" s="177">
        <f t="shared" ca="1" si="7"/>
        <v>2.5099999999999998</v>
      </c>
      <c r="L50" s="177">
        <f t="shared" ca="1" si="8"/>
        <v>0</v>
      </c>
      <c r="M50" s="178">
        <f t="shared" ca="1" si="9"/>
        <v>182.23999999999998</v>
      </c>
      <c r="N50" s="176">
        <f t="shared" ca="1" si="10"/>
        <v>136.79000000000002</v>
      </c>
      <c r="O50" s="177">
        <f t="shared" ca="1" si="11"/>
        <v>42.940000000000005</v>
      </c>
      <c r="P50" s="177">
        <f t="shared" ca="1" si="12"/>
        <v>2.5100000000000002</v>
      </c>
      <c r="Q50" s="177">
        <f t="shared" ca="1" si="13"/>
        <v>0</v>
      </c>
      <c r="R50" s="178">
        <f t="shared" ca="1" si="14"/>
        <v>182.24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182.24</v>
      </c>
      <c r="I51" s="180">
        <f t="shared" ca="1" si="5"/>
        <v>136.79</v>
      </c>
      <c r="J51" s="177">
        <f t="shared" ca="1" si="6"/>
        <v>42.94</v>
      </c>
      <c r="K51" s="177">
        <f t="shared" ca="1" si="7"/>
        <v>2.5099999999999998</v>
      </c>
      <c r="L51" s="177">
        <f t="shared" ca="1" si="8"/>
        <v>0</v>
      </c>
      <c r="M51" s="178">
        <f t="shared" ca="1" si="9"/>
        <v>182.23999999999998</v>
      </c>
      <c r="N51" s="176">
        <f t="shared" ca="1" si="10"/>
        <v>136.79000000000002</v>
      </c>
      <c r="O51" s="177">
        <f t="shared" ca="1" si="11"/>
        <v>42.940000000000005</v>
      </c>
      <c r="P51" s="177">
        <f t="shared" ca="1" si="12"/>
        <v>2.5100000000000002</v>
      </c>
      <c r="Q51" s="177">
        <f t="shared" ca="1" si="13"/>
        <v>0</v>
      </c>
      <c r="R51" s="178">
        <f t="shared" ca="1" si="14"/>
        <v>182.24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182.24</v>
      </c>
      <c r="I52" s="180">
        <f t="shared" ca="1" si="5"/>
        <v>136.79</v>
      </c>
      <c r="J52" s="177">
        <f t="shared" ca="1" si="6"/>
        <v>42.94</v>
      </c>
      <c r="K52" s="177">
        <f t="shared" ca="1" si="7"/>
        <v>2.5099999999999998</v>
      </c>
      <c r="L52" s="177">
        <f t="shared" ca="1" si="8"/>
        <v>0</v>
      </c>
      <c r="M52" s="178">
        <f t="shared" ca="1" si="9"/>
        <v>182.23999999999998</v>
      </c>
      <c r="N52" s="176">
        <f t="shared" ca="1" si="10"/>
        <v>136.79000000000002</v>
      </c>
      <c r="O52" s="177">
        <f t="shared" ca="1" si="11"/>
        <v>42.940000000000005</v>
      </c>
      <c r="P52" s="177">
        <f t="shared" ca="1" si="12"/>
        <v>2.5100000000000002</v>
      </c>
      <c r="Q52" s="177">
        <f t="shared" ca="1" si="13"/>
        <v>0</v>
      </c>
      <c r="R52" s="178">
        <f t="shared" ca="1" si="14"/>
        <v>182.24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182.24</v>
      </c>
      <c r="I53" s="180">
        <f t="shared" ca="1" si="5"/>
        <v>136.79</v>
      </c>
      <c r="J53" s="177">
        <f t="shared" ca="1" si="6"/>
        <v>42.94</v>
      </c>
      <c r="K53" s="177">
        <f t="shared" ca="1" si="7"/>
        <v>2.5099999999999998</v>
      </c>
      <c r="L53" s="177">
        <f t="shared" ca="1" si="8"/>
        <v>0</v>
      </c>
      <c r="M53" s="178">
        <f t="shared" ca="1" si="9"/>
        <v>182.23999999999998</v>
      </c>
      <c r="N53" s="176">
        <f t="shared" ca="1" si="10"/>
        <v>136.79000000000002</v>
      </c>
      <c r="O53" s="177">
        <f t="shared" ca="1" si="11"/>
        <v>42.940000000000005</v>
      </c>
      <c r="P53" s="177">
        <f t="shared" ca="1" si="12"/>
        <v>2.5100000000000002</v>
      </c>
      <c r="Q53" s="177">
        <f t="shared" ca="1" si="13"/>
        <v>0</v>
      </c>
      <c r="R53" s="178">
        <f t="shared" ca="1" si="14"/>
        <v>182.24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182.24</v>
      </c>
      <c r="I54" s="180">
        <f t="shared" ca="1" si="5"/>
        <v>136.79</v>
      </c>
      <c r="J54" s="177">
        <f t="shared" ca="1" si="6"/>
        <v>42.94</v>
      </c>
      <c r="K54" s="177">
        <f t="shared" ca="1" si="7"/>
        <v>2.5099999999999998</v>
      </c>
      <c r="L54" s="177">
        <f t="shared" ca="1" si="8"/>
        <v>0</v>
      </c>
      <c r="M54" s="178">
        <f t="shared" ca="1" si="9"/>
        <v>182.23999999999998</v>
      </c>
      <c r="N54" s="176">
        <f t="shared" ca="1" si="10"/>
        <v>136.79000000000002</v>
      </c>
      <c r="O54" s="177">
        <f t="shared" ca="1" si="11"/>
        <v>42.940000000000005</v>
      </c>
      <c r="P54" s="177">
        <f t="shared" ca="1" si="12"/>
        <v>2.5100000000000002</v>
      </c>
      <c r="Q54" s="177">
        <f t="shared" ca="1" si="13"/>
        <v>0</v>
      </c>
      <c r="R54" s="178">
        <f t="shared" ca="1" si="14"/>
        <v>182.24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182.24</v>
      </c>
      <c r="I55" s="180">
        <f t="shared" ca="1" si="5"/>
        <v>136.79</v>
      </c>
      <c r="J55" s="177">
        <f t="shared" ca="1" si="6"/>
        <v>42.94</v>
      </c>
      <c r="K55" s="177">
        <f t="shared" ca="1" si="7"/>
        <v>2.5099999999999998</v>
      </c>
      <c r="L55" s="177">
        <f t="shared" ca="1" si="8"/>
        <v>0</v>
      </c>
      <c r="M55" s="178">
        <f t="shared" ca="1" si="9"/>
        <v>182.23999999999998</v>
      </c>
      <c r="N55" s="176">
        <f t="shared" ca="1" si="10"/>
        <v>136.79000000000002</v>
      </c>
      <c r="O55" s="177">
        <f t="shared" ca="1" si="11"/>
        <v>42.940000000000005</v>
      </c>
      <c r="P55" s="177">
        <f t="shared" ca="1" si="12"/>
        <v>2.5100000000000002</v>
      </c>
      <c r="Q55" s="177">
        <f t="shared" ca="1" si="13"/>
        <v>0</v>
      </c>
      <c r="R55" s="178">
        <f t="shared" ca="1" si="14"/>
        <v>182.24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182.24</v>
      </c>
      <c r="I56" s="180">
        <f t="shared" ca="1" si="5"/>
        <v>136.79</v>
      </c>
      <c r="J56" s="177">
        <f t="shared" ca="1" si="6"/>
        <v>42.94</v>
      </c>
      <c r="K56" s="177">
        <f t="shared" ca="1" si="7"/>
        <v>2.5099999999999998</v>
      </c>
      <c r="L56" s="177">
        <f t="shared" ca="1" si="8"/>
        <v>0</v>
      </c>
      <c r="M56" s="178">
        <f t="shared" ca="1" si="9"/>
        <v>182.23999999999998</v>
      </c>
      <c r="N56" s="176">
        <f t="shared" ca="1" si="10"/>
        <v>136.79000000000002</v>
      </c>
      <c r="O56" s="177">
        <f t="shared" ca="1" si="11"/>
        <v>42.940000000000005</v>
      </c>
      <c r="P56" s="177">
        <f t="shared" ca="1" si="12"/>
        <v>2.5100000000000002</v>
      </c>
      <c r="Q56" s="177">
        <f t="shared" ca="1" si="13"/>
        <v>0</v>
      </c>
      <c r="R56" s="178">
        <f t="shared" ca="1" si="14"/>
        <v>182.24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182.24</v>
      </c>
      <c r="I57" s="180">
        <f t="shared" ca="1" si="5"/>
        <v>136.06</v>
      </c>
      <c r="J57" s="177">
        <f t="shared" ca="1" si="6"/>
        <v>43.69</v>
      </c>
      <c r="K57" s="177">
        <f t="shared" ca="1" si="7"/>
        <v>2.4900000000000002</v>
      </c>
      <c r="L57" s="177">
        <f t="shared" ca="1" si="8"/>
        <v>0</v>
      </c>
      <c r="M57" s="178">
        <f t="shared" ca="1" si="9"/>
        <v>182.24</v>
      </c>
      <c r="N57" s="176">
        <f t="shared" ca="1" si="10"/>
        <v>136.06</v>
      </c>
      <c r="O57" s="177">
        <f t="shared" ca="1" si="11"/>
        <v>43.69</v>
      </c>
      <c r="P57" s="177">
        <f t="shared" ca="1" si="12"/>
        <v>2.4900000000000002</v>
      </c>
      <c r="Q57" s="177">
        <f t="shared" ca="1" si="13"/>
        <v>0</v>
      </c>
      <c r="R57" s="178">
        <f t="shared" ca="1" si="14"/>
        <v>182.24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182.24</v>
      </c>
      <c r="I58" s="180">
        <f t="shared" ca="1" si="5"/>
        <v>136.06</v>
      </c>
      <c r="J58" s="177">
        <f t="shared" ca="1" si="6"/>
        <v>43.69</v>
      </c>
      <c r="K58" s="177">
        <f t="shared" ca="1" si="7"/>
        <v>2.4900000000000002</v>
      </c>
      <c r="L58" s="177">
        <f t="shared" ca="1" si="8"/>
        <v>0</v>
      </c>
      <c r="M58" s="178">
        <f t="shared" ca="1" si="9"/>
        <v>182.24</v>
      </c>
      <c r="N58" s="176">
        <f t="shared" ca="1" si="10"/>
        <v>136.06</v>
      </c>
      <c r="O58" s="177">
        <f t="shared" ca="1" si="11"/>
        <v>43.69</v>
      </c>
      <c r="P58" s="177">
        <f t="shared" ca="1" si="12"/>
        <v>2.4900000000000002</v>
      </c>
      <c r="Q58" s="177">
        <f t="shared" ca="1" si="13"/>
        <v>0</v>
      </c>
      <c r="R58" s="178">
        <f t="shared" ca="1" si="14"/>
        <v>182.24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184.15</v>
      </c>
      <c r="I59" s="180">
        <f t="shared" ca="1" si="5"/>
        <v>135.96</v>
      </c>
      <c r="J59" s="177">
        <f t="shared" ca="1" si="6"/>
        <v>43.65</v>
      </c>
      <c r="K59" s="177">
        <f t="shared" ca="1" si="7"/>
        <v>4.54</v>
      </c>
      <c r="L59" s="177">
        <f t="shared" ca="1" si="8"/>
        <v>0</v>
      </c>
      <c r="M59" s="178">
        <f t="shared" ca="1" si="9"/>
        <v>184.15</v>
      </c>
      <c r="N59" s="176">
        <f t="shared" ca="1" si="10"/>
        <v>135.96</v>
      </c>
      <c r="O59" s="177">
        <f t="shared" ca="1" si="11"/>
        <v>43.65</v>
      </c>
      <c r="P59" s="177">
        <f t="shared" ca="1" si="12"/>
        <v>4.54</v>
      </c>
      <c r="Q59" s="177">
        <f t="shared" ca="1" si="13"/>
        <v>0</v>
      </c>
      <c r="R59" s="178">
        <f t="shared" ca="1" si="14"/>
        <v>184.15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184.15</v>
      </c>
      <c r="I60" s="180">
        <f t="shared" ca="1" si="5"/>
        <v>135.96</v>
      </c>
      <c r="J60" s="177">
        <f t="shared" ca="1" si="6"/>
        <v>43.65</v>
      </c>
      <c r="K60" s="177">
        <f t="shared" ca="1" si="7"/>
        <v>4.54</v>
      </c>
      <c r="L60" s="177">
        <f t="shared" ca="1" si="8"/>
        <v>0</v>
      </c>
      <c r="M60" s="178">
        <f t="shared" ca="1" si="9"/>
        <v>184.15</v>
      </c>
      <c r="N60" s="176">
        <f t="shared" ca="1" si="10"/>
        <v>135.96</v>
      </c>
      <c r="O60" s="177">
        <f t="shared" ca="1" si="11"/>
        <v>43.65</v>
      </c>
      <c r="P60" s="177">
        <f t="shared" ca="1" si="12"/>
        <v>4.54</v>
      </c>
      <c r="Q60" s="177">
        <f t="shared" ca="1" si="13"/>
        <v>0</v>
      </c>
      <c r="R60" s="178">
        <f t="shared" ca="1" si="14"/>
        <v>184.15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184.15</v>
      </c>
      <c r="I61" s="180">
        <f t="shared" ca="1" si="5"/>
        <v>135.96</v>
      </c>
      <c r="J61" s="177">
        <f t="shared" ca="1" si="6"/>
        <v>43.65</v>
      </c>
      <c r="K61" s="177">
        <f t="shared" ca="1" si="7"/>
        <v>4.54</v>
      </c>
      <c r="L61" s="177">
        <f t="shared" ca="1" si="8"/>
        <v>0</v>
      </c>
      <c r="M61" s="178">
        <f t="shared" ca="1" si="9"/>
        <v>184.15</v>
      </c>
      <c r="N61" s="176">
        <f t="shared" ca="1" si="10"/>
        <v>135.96</v>
      </c>
      <c r="O61" s="177">
        <f t="shared" ca="1" si="11"/>
        <v>43.65</v>
      </c>
      <c r="P61" s="177">
        <f t="shared" ca="1" si="12"/>
        <v>4.54</v>
      </c>
      <c r="Q61" s="177">
        <f t="shared" ca="1" si="13"/>
        <v>0</v>
      </c>
      <c r="R61" s="178">
        <f t="shared" ca="1" si="14"/>
        <v>184.15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184.15</v>
      </c>
      <c r="I62" s="180">
        <f t="shared" ca="1" si="5"/>
        <v>135.96</v>
      </c>
      <c r="J62" s="177">
        <f t="shared" ca="1" si="6"/>
        <v>43.65</v>
      </c>
      <c r="K62" s="177">
        <f t="shared" ca="1" si="7"/>
        <v>4.54</v>
      </c>
      <c r="L62" s="177">
        <f t="shared" ca="1" si="8"/>
        <v>0</v>
      </c>
      <c r="M62" s="178">
        <f t="shared" ca="1" si="9"/>
        <v>184.15</v>
      </c>
      <c r="N62" s="176">
        <f t="shared" ca="1" si="10"/>
        <v>135.96</v>
      </c>
      <c r="O62" s="177">
        <f t="shared" ca="1" si="11"/>
        <v>43.65</v>
      </c>
      <c r="P62" s="177">
        <f t="shared" ca="1" si="12"/>
        <v>4.54</v>
      </c>
      <c r="Q62" s="177">
        <f t="shared" ca="1" si="13"/>
        <v>0</v>
      </c>
      <c r="R62" s="178">
        <f t="shared" ca="1" si="14"/>
        <v>184.15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184.15</v>
      </c>
      <c r="I63" s="180">
        <f t="shared" ca="1" si="5"/>
        <v>135.96</v>
      </c>
      <c r="J63" s="177">
        <f t="shared" ca="1" si="6"/>
        <v>43.65</v>
      </c>
      <c r="K63" s="177">
        <f t="shared" ca="1" si="7"/>
        <v>4.54</v>
      </c>
      <c r="L63" s="177">
        <f t="shared" ca="1" si="8"/>
        <v>0</v>
      </c>
      <c r="M63" s="178">
        <f t="shared" ca="1" si="9"/>
        <v>184.15</v>
      </c>
      <c r="N63" s="176">
        <f t="shared" ca="1" si="10"/>
        <v>135.96</v>
      </c>
      <c r="O63" s="177">
        <f t="shared" ca="1" si="11"/>
        <v>43.65</v>
      </c>
      <c r="P63" s="177">
        <f t="shared" ca="1" si="12"/>
        <v>4.54</v>
      </c>
      <c r="Q63" s="177">
        <f t="shared" ca="1" si="13"/>
        <v>0</v>
      </c>
      <c r="R63" s="178">
        <f t="shared" ca="1" si="14"/>
        <v>184.15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184.15</v>
      </c>
      <c r="I64" s="180">
        <f t="shared" ca="1" si="5"/>
        <v>135.96</v>
      </c>
      <c r="J64" s="177">
        <f t="shared" ca="1" si="6"/>
        <v>43.65</v>
      </c>
      <c r="K64" s="177">
        <f t="shared" ca="1" si="7"/>
        <v>4.54</v>
      </c>
      <c r="L64" s="177">
        <f t="shared" ca="1" si="8"/>
        <v>0</v>
      </c>
      <c r="M64" s="178">
        <f t="shared" ca="1" si="9"/>
        <v>184.15</v>
      </c>
      <c r="N64" s="176">
        <f t="shared" ca="1" si="10"/>
        <v>135.96</v>
      </c>
      <c r="O64" s="177">
        <f t="shared" ca="1" si="11"/>
        <v>43.65</v>
      </c>
      <c r="P64" s="177">
        <f t="shared" ca="1" si="12"/>
        <v>4.54</v>
      </c>
      <c r="Q64" s="177">
        <f t="shared" ca="1" si="13"/>
        <v>0</v>
      </c>
      <c r="R64" s="178">
        <f t="shared" ca="1" si="14"/>
        <v>184.15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184.15</v>
      </c>
      <c r="I65" s="180">
        <f t="shared" ca="1" si="5"/>
        <v>135.96</v>
      </c>
      <c r="J65" s="177">
        <f t="shared" ca="1" si="6"/>
        <v>43.65</v>
      </c>
      <c r="K65" s="177">
        <f t="shared" ca="1" si="7"/>
        <v>4.54</v>
      </c>
      <c r="L65" s="177">
        <f t="shared" ca="1" si="8"/>
        <v>0</v>
      </c>
      <c r="M65" s="178">
        <f t="shared" ca="1" si="9"/>
        <v>184.15</v>
      </c>
      <c r="N65" s="176">
        <f t="shared" ca="1" si="10"/>
        <v>135.96</v>
      </c>
      <c r="O65" s="177">
        <f t="shared" ca="1" si="11"/>
        <v>43.65</v>
      </c>
      <c r="P65" s="177">
        <f t="shared" ca="1" si="12"/>
        <v>4.54</v>
      </c>
      <c r="Q65" s="177">
        <f t="shared" ca="1" si="13"/>
        <v>0</v>
      </c>
      <c r="R65" s="178">
        <f t="shared" ca="1" si="14"/>
        <v>184.15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184.15</v>
      </c>
      <c r="I66" s="180">
        <f t="shared" ca="1" si="5"/>
        <v>135.96</v>
      </c>
      <c r="J66" s="177">
        <f t="shared" ca="1" si="6"/>
        <v>43.65</v>
      </c>
      <c r="K66" s="177">
        <f t="shared" ca="1" si="7"/>
        <v>4.54</v>
      </c>
      <c r="L66" s="177">
        <f t="shared" ca="1" si="8"/>
        <v>0</v>
      </c>
      <c r="M66" s="178">
        <f t="shared" ca="1" si="9"/>
        <v>184.15</v>
      </c>
      <c r="N66" s="176">
        <f t="shared" ca="1" si="10"/>
        <v>135.96</v>
      </c>
      <c r="O66" s="177">
        <f t="shared" ca="1" si="11"/>
        <v>43.65</v>
      </c>
      <c r="P66" s="177">
        <f t="shared" ca="1" si="12"/>
        <v>4.54</v>
      </c>
      <c r="Q66" s="177">
        <f t="shared" ca="1" si="13"/>
        <v>0</v>
      </c>
      <c r="R66" s="178">
        <f t="shared" ca="1" si="14"/>
        <v>184.15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184.15</v>
      </c>
      <c r="I67" s="180">
        <f t="shared" ca="1" si="5"/>
        <v>135.96</v>
      </c>
      <c r="J67" s="177">
        <f t="shared" ca="1" si="6"/>
        <v>43.65</v>
      </c>
      <c r="K67" s="177">
        <f t="shared" ca="1" si="7"/>
        <v>4.54</v>
      </c>
      <c r="L67" s="177">
        <f t="shared" ca="1" si="8"/>
        <v>0</v>
      </c>
      <c r="M67" s="178">
        <f t="shared" ca="1" si="9"/>
        <v>184.15</v>
      </c>
      <c r="N67" s="176">
        <f t="shared" ca="1" si="10"/>
        <v>135.96</v>
      </c>
      <c r="O67" s="177">
        <f t="shared" ca="1" si="11"/>
        <v>43.65</v>
      </c>
      <c r="P67" s="177">
        <f t="shared" ca="1" si="12"/>
        <v>4.54</v>
      </c>
      <c r="Q67" s="177">
        <f t="shared" ca="1" si="13"/>
        <v>0</v>
      </c>
      <c r="R67" s="178">
        <f t="shared" ca="1" si="14"/>
        <v>184.15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217.62</v>
      </c>
      <c r="I68" s="180">
        <f t="shared" ref="I68:I98" ca="1" si="20">INDIRECT("BRPL_EOD!" &amp; $V$3 &amp; X68)</f>
        <v>134.41</v>
      </c>
      <c r="J68" s="177">
        <f t="shared" ref="J68:J98" ca="1" si="21">INDIRECT("BYPL_EOD!" &amp; $V$3 &amp; X68)</f>
        <v>78.72</v>
      </c>
      <c r="K68" s="177">
        <f t="shared" ref="K68:K98" ca="1" si="22">INDIRECT("TPDDL_EOD!" &amp; $V$3 &amp; X68)</f>
        <v>4.49</v>
      </c>
      <c r="L68" s="177">
        <f t="shared" ref="L68:L98" ca="1" si="23">INDIRECT("NDMC_EOD!" &amp; $V$3 &amp; X68)</f>
        <v>0</v>
      </c>
      <c r="M68" s="178">
        <f t="shared" ref="M68:M98" ca="1" si="24">SUM(I68:L68)</f>
        <v>217.62</v>
      </c>
      <c r="N68" s="176">
        <f t="shared" ref="N68:N98" ca="1" si="25">INDIRECT("BRPL_ISGS_exbus!" &amp; $V$3 &amp; X68)</f>
        <v>134.41</v>
      </c>
      <c r="O68" s="177">
        <f t="shared" ref="O68:O98" ca="1" si="26">INDIRECT("BYPL_ISGS_exbus!" &amp; $V$3 &amp; X68)</f>
        <v>78.72</v>
      </c>
      <c r="P68" s="177">
        <f t="shared" ref="P68:P98" ca="1" si="27">INDIRECT("TPDDL_ISGS_exbus!" &amp; $V$3 &amp; X68)</f>
        <v>4.49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217.62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220.13</v>
      </c>
      <c r="I69" s="180">
        <f t="shared" ca="1" si="20"/>
        <v>135.96</v>
      </c>
      <c r="J69" s="177">
        <f t="shared" ca="1" si="21"/>
        <v>79.63</v>
      </c>
      <c r="K69" s="177">
        <f t="shared" ca="1" si="22"/>
        <v>4.54</v>
      </c>
      <c r="L69" s="177">
        <f t="shared" ca="1" si="23"/>
        <v>0</v>
      </c>
      <c r="M69" s="178">
        <f t="shared" ca="1" si="24"/>
        <v>220.13</v>
      </c>
      <c r="N69" s="176">
        <f t="shared" ca="1" si="25"/>
        <v>135.96</v>
      </c>
      <c r="O69" s="177">
        <f t="shared" ca="1" si="26"/>
        <v>79.63</v>
      </c>
      <c r="P69" s="177">
        <f t="shared" ca="1" si="27"/>
        <v>4.54</v>
      </c>
      <c r="Q69" s="177">
        <f t="shared" ca="1" si="28"/>
        <v>0</v>
      </c>
      <c r="R69" s="178">
        <f t="shared" ca="1" si="29"/>
        <v>220.13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220.13</v>
      </c>
      <c r="I70" s="180">
        <f t="shared" ca="1" si="20"/>
        <v>135.96</v>
      </c>
      <c r="J70" s="177">
        <f t="shared" ca="1" si="21"/>
        <v>79.63</v>
      </c>
      <c r="K70" s="177">
        <f t="shared" ca="1" si="22"/>
        <v>4.54</v>
      </c>
      <c r="L70" s="177">
        <f t="shared" ca="1" si="23"/>
        <v>0</v>
      </c>
      <c r="M70" s="178">
        <f t="shared" ca="1" si="24"/>
        <v>220.13</v>
      </c>
      <c r="N70" s="176">
        <f t="shared" ca="1" si="25"/>
        <v>135.96</v>
      </c>
      <c r="O70" s="177">
        <f t="shared" ca="1" si="26"/>
        <v>79.63</v>
      </c>
      <c r="P70" s="177">
        <f t="shared" ca="1" si="27"/>
        <v>4.54</v>
      </c>
      <c r="Q70" s="177">
        <f t="shared" ca="1" si="28"/>
        <v>0</v>
      </c>
      <c r="R70" s="178">
        <f t="shared" ca="1" si="29"/>
        <v>220.13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220.13</v>
      </c>
      <c r="I71" s="180">
        <f t="shared" ca="1" si="20"/>
        <v>135.96</v>
      </c>
      <c r="J71" s="177">
        <f t="shared" ca="1" si="21"/>
        <v>79.63</v>
      </c>
      <c r="K71" s="177">
        <f t="shared" ca="1" si="22"/>
        <v>4.54</v>
      </c>
      <c r="L71" s="177">
        <f t="shared" ca="1" si="23"/>
        <v>0</v>
      </c>
      <c r="M71" s="178">
        <f t="shared" ca="1" si="24"/>
        <v>220.13</v>
      </c>
      <c r="N71" s="176">
        <f t="shared" ca="1" si="25"/>
        <v>135.96</v>
      </c>
      <c r="O71" s="177">
        <f t="shared" ca="1" si="26"/>
        <v>79.63</v>
      </c>
      <c r="P71" s="177">
        <f t="shared" ca="1" si="27"/>
        <v>4.54</v>
      </c>
      <c r="Q71" s="177">
        <f t="shared" ca="1" si="28"/>
        <v>0</v>
      </c>
      <c r="R71" s="178">
        <f t="shared" ca="1" si="29"/>
        <v>220.13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220.13</v>
      </c>
      <c r="I72" s="180">
        <f t="shared" ca="1" si="20"/>
        <v>135.96</v>
      </c>
      <c r="J72" s="177">
        <f t="shared" ca="1" si="21"/>
        <v>79.63</v>
      </c>
      <c r="K72" s="177">
        <f t="shared" ca="1" si="22"/>
        <v>4.54</v>
      </c>
      <c r="L72" s="177">
        <f t="shared" ca="1" si="23"/>
        <v>0</v>
      </c>
      <c r="M72" s="178">
        <f t="shared" ca="1" si="24"/>
        <v>220.13</v>
      </c>
      <c r="N72" s="176">
        <f t="shared" ca="1" si="25"/>
        <v>135.96</v>
      </c>
      <c r="O72" s="177">
        <f t="shared" ca="1" si="26"/>
        <v>79.63</v>
      </c>
      <c r="P72" s="177">
        <f t="shared" ca="1" si="27"/>
        <v>4.54</v>
      </c>
      <c r="Q72" s="177">
        <f t="shared" ca="1" si="28"/>
        <v>0</v>
      </c>
      <c r="R72" s="178">
        <f t="shared" ca="1" si="29"/>
        <v>220.13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220.13</v>
      </c>
      <c r="I73" s="180">
        <f t="shared" ca="1" si="20"/>
        <v>135.96</v>
      </c>
      <c r="J73" s="177">
        <f t="shared" ca="1" si="21"/>
        <v>79.63</v>
      </c>
      <c r="K73" s="177">
        <f t="shared" ca="1" si="22"/>
        <v>4.54</v>
      </c>
      <c r="L73" s="177">
        <f t="shared" ca="1" si="23"/>
        <v>0</v>
      </c>
      <c r="M73" s="178">
        <f t="shared" ca="1" si="24"/>
        <v>220.13</v>
      </c>
      <c r="N73" s="176">
        <f t="shared" ca="1" si="25"/>
        <v>135.96</v>
      </c>
      <c r="O73" s="177">
        <f t="shared" ca="1" si="26"/>
        <v>79.63</v>
      </c>
      <c r="P73" s="177">
        <f t="shared" ca="1" si="27"/>
        <v>4.54</v>
      </c>
      <c r="Q73" s="177">
        <f t="shared" ca="1" si="28"/>
        <v>0</v>
      </c>
      <c r="R73" s="178">
        <f t="shared" ca="1" si="29"/>
        <v>220.13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220.13</v>
      </c>
      <c r="I74" s="180">
        <f t="shared" ca="1" si="20"/>
        <v>135.96</v>
      </c>
      <c r="J74" s="177">
        <f t="shared" ca="1" si="21"/>
        <v>79.63</v>
      </c>
      <c r="K74" s="177">
        <f t="shared" ca="1" si="22"/>
        <v>4.54</v>
      </c>
      <c r="L74" s="177">
        <f t="shared" ca="1" si="23"/>
        <v>0</v>
      </c>
      <c r="M74" s="178">
        <f t="shared" ca="1" si="24"/>
        <v>220.13</v>
      </c>
      <c r="N74" s="176">
        <f t="shared" ca="1" si="25"/>
        <v>135.96</v>
      </c>
      <c r="O74" s="177">
        <f t="shared" ca="1" si="26"/>
        <v>79.63</v>
      </c>
      <c r="P74" s="177">
        <f t="shared" ca="1" si="27"/>
        <v>4.54</v>
      </c>
      <c r="Q74" s="177">
        <f t="shared" ca="1" si="28"/>
        <v>0</v>
      </c>
      <c r="R74" s="178">
        <f t="shared" ca="1" si="29"/>
        <v>220.13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220.13</v>
      </c>
      <c r="I75" s="180">
        <f t="shared" ca="1" si="20"/>
        <v>135.96</v>
      </c>
      <c r="J75" s="177">
        <f t="shared" ca="1" si="21"/>
        <v>79.63</v>
      </c>
      <c r="K75" s="177">
        <f t="shared" ca="1" si="22"/>
        <v>4.54</v>
      </c>
      <c r="L75" s="177">
        <f t="shared" ca="1" si="23"/>
        <v>0</v>
      </c>
      <c r="M75" s="178">
        <f t="shared" ca="1" si="24"/>
        <v>220.13</v>
      </c>
      <c r="N75" s="176">
        <f t="shared" ca="1" si="25"/>
        <v>135.96</v>
      </c>
      <c r="O75" s="177">
        <f t="shared" ca="1" si="26"/>
        <v>79.63</v>
      </c>
      <c r="P75" s="177">
        <f t="shared" ca="1" si="27"/>
        <v>4.54</v>
      </c>
      <c r="Q75" s="177">
        <f t="shared" ca="1" si="28"/>
        <v>0</v>
      </c>
      <c r="R75" s="178">
        <f t="shared" ca="1" si="29"/>
        <v>220.13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220.13</v>
      </c>
      <c r="I76" s="180">
        <f t="shared" ca="1" si="20"/>
        <v>135.96</v>
      </c>
      <c r="J76" s="177">
        <f t="shared" ca="1" si="21"/>
        <v>79.63</v>
      </c>
      <c r="K76" s="177">
        <f t="shared" ca="1" si="22"/>
        <v>4.54</v>
      </c>
      <c r="L76" s="177">
        <f t="shared" ca="1" si="23"/>
        <v>0</v>
      </c>
      <c r="M76" s="178">
        <f t="shared" ca="1" si="24"/>
        <v>220.13</v>
      </c>
      <c r="N76" s="176">
        <f t="shared" ca="1" si="25"/>
        <v>135.96</v>
      </c>
      <c r="O76" s="177">
        <f t="shared" ca="1" si="26"/>
        <v>79.63</v>
      </c>
      <c r="P76" s="177">
        <f t="shared" ca="1" si="27"/>
        <v>4.54</v>
      </c>
      <c r="Q76" s="177">
        <f t="shared" ca="1" si="28"/>
        <v>0</v>
      </c>
      <c r="R76" s="178">
        <f t="shared" ca="1" si="29"/>
        <v>220.13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220.13</v>
      </c>
      <c r="I77" s="180">
        <f t="shared" ca="1" si="20"/>
        <v>135.96</v>
      </c>
      <c r="J77" s="177">
        <f t="shared" ca="1" si="21"/>
        <v>79.63</v>
      </c>
      <c r="K77" s="177">
        <f t="shared" ca="1" si="22"/>
        <v>4.54</v>
      </c>
      <c r="L77" s="177">
        <f t="shared" ca="1" si="23"/>
        <v>0</v>
      </c>
      <c r="M77" s="178">
        <f t="shared" ca="1" si="24"/>
        <v>220.13</v>
      </c>
      <c r="N77" s="176">
        <f t="shared" ca="1" si="25"/>
        <v>135.96</v>
      </c>
      <c r="O77" s="177">
        <f t="shared" ca="1" si="26"/>
        <v>79.63</v>
      </c>
      <c r="P77" s="177">
        <f t="shared" ca="1" si="27"/>
        <v>4.54</v>
      </c>
      <c r="Q77" s="177">
        <f t="shared" ca="1" si="28"/>
        <v>0</v>
      </c>
      <c r="R77" s="178">
        <f t="shared" ca="1" si="29"/>
        <v>220.13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220.13</v>
      </c>
      <c r="I78" s="180">
        <f t="shared" ca="1" si="20"/>
        <v>135.96</v>
      </c>
      <c r="J78" s="177">
        <f t="shared" ca="1" si="21"/>
        <v>79.63</v>
      </c>
      <c r="K78" s="177">
        <f t="shared" ca="1" si="22"/>
        <v>4.54</v>
      </c>
      <c r="L78" s="177">
        <f t="shared" ca="1" si="23"/>
        <v>0</v>
      </c>
      <c r="M78" s="178">
        <f t="shared" ca="1" si="24"/>
        <v>220.13</v>
      </c>
      <c r="N78" s="176">
        <f t="shared" ca="1" si="25"/>
        <v>135.96</v>
      </c>
      <c r="O78" s="177">
        <f t="shared" ca="1" si="26"/>
        <v>79.63</v>
      </c>
      <c r="P78" s="177">
        <f t="shared" ca="1" si="27"/>
        <v>4.54</v>
      </c>
      <c r="Q78" s="177">
        <f t="shared" ca="1" si="28"/>
        <v>0</v>
      </c>
      <c r="R78" s="178">
        <f t="shared" ca="1" si="29"/>
        <v>220.13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249.08</v>
      </c>
      <c r="I79" s="180">
        <f t="shared" ca="1" si="20"/>
        <v>164.92</v>
      </c>
      <c r="J79" s="177">
        <f t="shared" ca="1" si="21"/>
        <v>79.62</v>
      </c>
      <c r="K79" s="177">
        <f t="shared" ca="1" si="22"/>
        <v>4.54</v>
      </c>
      <c r="L79" s="177">
        <f t="shared" ca="1" si="23"/>
        <v>0</v>
      </c>
      <c r="M79" s="178">
        <f t="shared" ca="1" si="24"/>
        <v>249.07999999999998</v>
      </c>
      <c r="N79" s="176">
        <f t="shared" ca="1" si="25"/>
        <v>164.92000000000002</v>
      </c>
      <c r="O79" s="177">
        <f t="shared" ca="1" si="26"/>
        <v>79.620000000000019</v>
      </c>
      <c r="P79" s="177">
        <f t="shared" ca="1" si="27"/>
        <v>4.5400000000000009</v>
      </c>
      <c r="Q79" s="177">
        <f t="shared" ca="1" si="28"/>
        <v>0</v>
      </c>
      <c r="R79" s="178">
        <f t="shared" ca="1" si="29"/>
        <v>249.08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278.19</v>
      </c>
      <c r="I80" s="180">
        <f t="shared" ca="1" si="20"/>
        <v>194.02</v>
      </c>
      <c r="J80" s="177">
        <f t="shared" ca="1" si="21"/>
        <v>79.63</v>
      </c>
      <c r="K80" s="177">
        <f t="shared" ca="1" si="22"/>
        <v>4.54</v>
      </c>
      <c r="L80" s="177">
        <f t="shared" ca="1" si="23"/>
        <v>0</v>
      </c>
      <c r="M80" s="178">
        <f t="shared" ca="1" si="24"/>
        <v>278.19</v>
      </c>
      <c r="N80" s="176">
        <f t="shared" ca="1" si="25"/>
        <v>194.02</v>
      </c>
      <c r="O80" s="177">
        <f t="shared" ca="1" si="26"/>
        <v>79.63</v>
      </c>
      <c r="P80" s="177">
        <f t="shared" ca="1" si="27"/>
        <v>4.54</v>
      </c>
      <c r="Q80" s="177">
        <f t="shared" ca="1" si="28"/>
        <v>0</v>
      </c>
      <c r="R80" s="178">
        <f t="shared" ca="1" si="29"/>
        <v>278.19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307.29000000000002</v>
      </c>
      <c r="I81" s="180">
        <f t="shared" ca="1" si="20"/>
        <v>223.12</v>
      </c>
      <c r="J81" s="177">
        <f t="shared" ca="1" si="21"/>
        <v>79.63</v>
      </c>
      <c r="K81" s="177">
        <f t="shared" ca="1" si="22"/>
        <v>4.54</v>
      </c>
      <c r="L81" s="177">
        <f t="shared" ca="1" si="23"/>
        <v>0</v>
      </c>
      <c r="M81" s="178">
        <f t="shared" ca="1" si="24"/>
        <v>307.29000000000002</v>
      </c>
      <c r="N81" s="176">
        <f t="shared" ca="1" si="25"/>
        <v>223.12</v>
      </c>
      <c r="O81" s="177">
        <f t="shared" ca="1" si="26"/>
        <v>79.63</v>
      </c>
      <c r="P81" s="177">
        <f t="shared" ca="1" si="27"/>
        <v>4.54</v>
      </c>
      <c r="Q81" s="177">
        <f t="shared" ca="1" si="28"/>
        <v>0</v>
      </c>
      <c r="R81" s="178">
        <f t="shared" ca="1" si="29"/>
        <v>307.29000000000002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331.36</v>
      </c>
      <c r="I82" s="180">
        <f t="shared" ca="1" si="20"/>
        <v>247.19</v>
      </c>
      <c r="J82" s="177">
        <f t="shared" ca="1" si="21"/>
        <v>79.63</v>
      </c>
      <c r="K82" s="177">
        <f t="shared" ca="1" si="22"/>
        <v>4.54</v>
      </c>
      <c r="L82" s="177">
        <f t="shared" ca="1" si="23"/>
        <v>0</v>
      </c>
      <c r="M82" s="178">
        <f t="shared" ca="1" si="24"/>
        <v>331.36</v>
      </c>
      <c r="N82" s="176">
        <f t="shared" ca="1" si="25"/>
        <v>247.19</v>
      </c>
      <c r="O82" s="177">
        <f t="shared" ca="1" si="26"/>
        <v>79.63</v>
      </c>
      <c r="P82" s="177">
        <f t="shared" ca="1" si="27"/>
        <v>4.54</v>
      </c>
      <c r="Q82" s="177">
        <f t="shared" ca="1" si="28"/>
        <v>0</v>
      </c>
      <c r="R82" s="178">
        <f t="shared" ca="1" si="29"/>
        <v>331.36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331.36</v>
      </c>
      <c r="I83" s="180">
        <f t="shared" ca="1" si="20"/>
        <v>247.19</v>
      </c>
      <c r="J83" s="177">
        <f t="shared" ca="1" si="21"/>
        <v>79.63</v>
      </c>
      <c r="K83" s="177">
        <f t="shared" ca="1" si="22"/>
        <v>4.54</v>
      </c>
      <c r="L83" s="177">
        <f t="shared" ca="1" si="23"/>
        <v>0</v>
      </c>
      <c r="M83" s="178">
        <f t="shared" ca="1" si="24"/>
        <v>331.36</v>
      </c>
      <c r="N83" s="176">
        <f t="shared" ca="1" si="25"/>
        <v>247.19</v>
      </c>
      <c r="O83" s="177">
        <f t="shared" ca="1" si="26"/>
        <v>79.63</v>
      </c>
      <c r="P83" s="177">
        <f t="shared" ca="1" si="27"/>
        <v>4.54</v>
      </c>
      <c r="Q83" s="177">
        <f t="shared" ca="1" si="28"/>
        <v>0</v>
      </c>
      <c r="R83" s="178">
        <f t="shared" ca="1" si="29"/>
        <v>331.36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331.36</v>
      </c>
      <c r="I84" s="180">
        <f t="shared" ca="1" si="20"/>
        <v>247.19</v>
      </c>
      <c r="J84" s="177">
        <f t="shared" ca="1" si="21"/>
        <v>79.63</v>
      </c>
      <c r="K84" s="177">
        <f t="shared" ca="1" si="22"/>
        <v>4.54</v>
      </c>
      <c r="L84" s="177">
        <f t="shared" ca="1" si="23"/>
        <v>0</v>
      </c>
      <c r="M84" s="178">
        <f t="shared" ca="1" si="24"/>
        <v>331.36</v>
      </c>
      <c r="N84" s="176">
        <f t="shared" ca="1" si="25"/>
        <v>247.19</v>
      </c>
      <c r="O84" s="177">
        <f t="shared" ca="1" si="26"/>
        <v>79.63</v>
      </c>
      <c r="P84" s="177">
        <f t="shared" ca="1" si="27"/>
        <v>4.54</v>
      </c>
      <c r="Q84" s="177">
        <f t="shared" ca="1" si="28"/>
        <v>0</v>
      </c>
      <c r="R84" s="178">
        <f t="shared" ca="1" si="29"/>
        <v>331.36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331.36</v>
      </c>
      <c r="I85" s="180">
        <f t="shared" ca="1" si="20"/>
        <v>247.19</v>
      </c>
      <c r="J85" s="177">
        <f t="shared" ca="1" si="21"/>
        <v>79.63</v>
      </c>
      <c r="K85" s="177">
        <f t="shared" ca="1" si="22"/>
        <v>4.54</v>
      </c>
      <c r="L85" s="177">
        <f t="shared" ca="1" si="23"/>
        <v>0</v>
      </c>
      <c r="M85" s="178">
        <f t="shared" ca="1" si="24"/>
        <v>331.36</v>
      </c>
      <c r="N85" s="176">
        <f t="shared" ca="1" si="25"/>
        <v>247.19</v>
      </c>
      <c r="O85" s="177">
        <f t="shared" ca="1" si="26"/>
        <v>79.63</v>
      </c>
      <c r="P85" s="177">
        <f t="shared" ca="1" si="27"/>
        <v>4.54</v>
      </c>
      <c r="Q85" s="177">
        <f t="shared" ca="1" si="28"/>
        <v>0</v>
      </c>
      <c r="R85" s="178">
        <f t="shared" ca="1" si="29"/>
        <v>331.36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331.36</v>
      </c>
      <c r="I86" s="180">
        <f t="shared" ca="1" si="20"/>
        <v>247.19</v>
      </c>
      <c r="J86" s="177">
        <f t="shared" ca="1" si="21"/>
        <v>79.63</v>
      </c>
      <c r="K86" s="177">
        <f t="shared" ca="1" si="22"/>
        <v>4.54</v>
      </c>
      <c r="L86" s="177">
        <f t="shared" ca="1" si="23"/>
        <v>0</v>
      </c>
      <c r="M86" s="178">
        <f t="shared" ca="1" si="24"/>
        <v>331.36</v>
      </c>
      <c r="N86" s="176">
        <f t="shared" ca="1" si="25"/>
        <v>247.19</v>
      </c>
      <c r="O86" s="177">
        <f t="shared" ca="1" si="26"/>
        <v>79.63</v>
      </c>
      <c r="P86" s="177">
        <f t="shared" ca="1" si="27"/>
        <v>4.54</v>
      </c>
      <c r="Q86" s="177">
        <f t="shared" ca="1" si="28"/>
        <v>0</v>
      </c>
      <c r="R86" s="178">
        <f t="shared" ca="1" si="29"/>
        <v>331.36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331.36</v>
      </c>
      <c r="I87" s="180">
        <f t="shared" ca="1" si="20"/>
        <v>247.19</v>
      </c>
      <c r="J87" s="177">
        <f t="shared" ca="1" si="21"/>
        <v>79.63</v>
      </c>
      <c r="K87" s="177">
        <f t="shared" ca="1" si="22"/>
        <v>4.54</v>
      </c>
      <c r="L87" s="177">
        <f t="shared" ca="1" si="23"/>
        <v>0</v>
      </c>
      <c r="M87" s="178">
        <f t="shared" ca="1" si="24"/>
        <v>331.36</v>
      </c>
      <c r="N87" s="176">
        <f t="shared" ca="1" si="25"/>
        <v>247.19</v>
      </c>
      <c r="O87" s="177">
        <f t="shared" ca="1" si="26"/>
        <v>79.63</v>
      </c>
      <c r="P87" s="177">
        <f t="shared" ca="1" si="27"/>
        <v>4.54</v>
      </c>
      <c r="Q87" s="177">
        <f t="shared" ca="1" si="28"/>
        <v>0</v>
      </c>
      <c r="R87" s="178">
        <f t="shared" ca="1" si="29"/>
        <v>331.36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331.36</v>
      </c>
      <c r="I88" s="180">
        <f t="shared" ca="1" si="20"/>
        <v>247.19</v>
      </c>
      <c r="J88" s="177">
        <f t="shared" ca="1" si="21"/>
        <v>79.63</v>
      </c>
      <c r="K88" s="177">
        <f t="shared" ca="1" si="22"/>
        <v>4.54</v>
      </c>
      <c r="L88" s="177">
        <f t="shared" ca="1" si="23"/>
        <v>0</v>
      </c>
      <c r="M88" s="178">
        <f t="shared" ca="1" si="24"/>
        <v>331.36</v>
      </c>
      <c r="N88" s="176">
        <f t="shared" ca="1" si="25"/>
        <v>247.19</v>
      </c>
      <c r="O88" s="177">
        <f t="shared" ca="1" si="26"/>
        <v>79.63</v>
      </c>
      <c r="P88" s="177">
        <f t="shared" ca="1" si="27"/>
        <v>4.54</v>
      </c>
      <c r="Q88" s="177">
        <f t="shared" ca="1" si="28"/>
        <v>0</v>
      </c>
      <c r="R88" s="178">
        <f t="shared" ca="1" si="29"/>
        <v>331.36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331.36</v>
      </c>
      <c r="I89" s="180">
        <f t="shared" ca="1" si="20"/>
        <v>247.19</v>
      </c>
      <c r="J89" s="177">
        <f t="shared" ca="1" si="21"/>
        <v>79.63</v>
      </c>
      <c r="K89" s="177">
        <f t="shared" ca="1" si="22"/>
        <v>4.54</v>
      </c>
      <c r="L89" s="177">
        <f t="shared" ca="1" si="23"/>
        <v>0</v>
      </c>
      <c r="M89" s="178">
        <f t="shared" ca="1" si="24"/>
        <v>331.36</v>
      </c>
      <c r="N89" s="176">
        <f t="shared" ca="1" si="25"/>
        <v>247.19</v>
      </c>
      <c r="O89" s="177">
        <f t="shared" ca="1" si="26"/>
        <v>79.63</v>
      </c>
      <c r="P89" s="177">
        <f t="shared" ca="1" si="27"/>
        <v>4.54</v>
      </c>
      <c r="Q89" s="177">
        <f t="shared" ca="1" si="28"/>
        <v>0</v>
      </c>
      <c r="R89" s="178">
        <f t="shared" ca="1" si="29"/>
        <v>331.36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331.36</v>
      </c>
      <c r="I90" s="180">
        <f t="shared" ca="1" si="20"/>
        <v>247.19</v>
      </c>
      <c r="J90" s="177">
        <f t="shared" ca="1" si="21"/>
        <v>79.63</v>
      </c>
      <c r="K90" s="177">
        <f t="shared" ca="1" si="22"/>
        <v>4.54</v>
      </c>
      <c r="L90" s="177">
        <f t="shared" ca="1" si="23"/>
        <v>0</v>
      </c>
      <c r="M90" s="178">
        <f t="shared" ca="1" si="24"/>
        <v>331.36</v>
      </c>
      <c r="N90" s="176">
        <f t="shared" ca="1" si="25"/>
        <v>247.19</v>
      </c>
      <c r="O90" s="177">
        <f t="shared" ca="1" si="26"/>
        <v>79.63</v>
      </c>
      <c r="P90" s="177">
        <f t="shared" ca="1" si="27"/>
        <v>4.54</v>
      </c>
      <c r="Q90" s="177">
        <f t="shared" ca="1" si="28"/>
        <v>0</v>
      </c>
      <c r="R90" s="178">
        <f t="shared" ca="1" si="29"/>
        <v>331.36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331.36</v>
      </c>
      <c r="I91" s="180">
        <f t="shared" ca="1" si="20"/>
        <v>247.19</v>
      </c>
      <c r="J91" s="177">
        <f t="shared" ca="1" si="21"/>
        <v>79.63</v>
      </c>
      <c r="K91" s="177">
        <f t="shared" ca="1" si="22"/>
        <v>4.54</v>
      </c>
      <c r="L91" s="177">
        <f t="shared" ca="1" si="23"/>
        <v>0</v>
      </c>
      <c r="M91" s="178">
        <f t="shared" ca="1" si="24"/>
        <v>331.36</v>
      </c>
      <c r="N91" s="176">
        <f t="shared" ca="1" si="25"/>
        <v>247.19</v>
      </c>
      <c r="O91" s="177">
        <f t="shared" ca="1" si="26"/>
        <v>79.63</v>
      </c>
      <c r="P91" s="177">
        <f t="shared" ca="1" si="27"/>
        <v>4.54</v>
      </c>
      <c r="Q91" s="177">
        <f t="shared" ca="1" si="28"/>
        <v>0</v>
      </c>
      <c r="R91" s="178">
        <f t="shared" ca="1" si="29"/>
        <v>331.36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331.36</v>
      </c>
      <c r="I92" s="180">
        <f t="shared" ca="1" si="20"/>
        <v>247.19</v>
      </c>
      <c r="J92" s="177">
        <f t="shared" ca="1" si="21"/>
        <v>79.63</v>
      </c>
      <c r="K92" s="177">
        <f t="shared" ca="1" si="22"/>
        <v>4.54</v>
      </c>
      <c r="L92" s="177">
        <f t="shared" ca="1" si="23"/>
        <v>0</v>
      </c>
      <c r="M92" s="178">
        <f t="shared" ca="1" si="24"/>
        <v>331.36</v>
      </c>
      <c r="N92" s="176">
        <f t="shared" ca="1" si="25"/>
        <v>247.19</v>
      </c>
      <c r="O92" s="177">
        <f t="shared" ca="1" si="26"/>
        <v>79.63</v>
      </c>
      <c r="P92" s="177">
        <f t="shared" ca="1" si="27"/>
        <v>4.54</v>
      </c>
      <c r="Q92" s="177">
        <f t="shared" ca="1" si="28"/>
        <v>0</v>
      </c>
      <c r="R92" s="178">
        <f t="shared" ca="1" si="29"/>
        <v>331.36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331.36</v>
      </c>
      <c r="I93" s="180">
        <f t="shared" ca="1" si="20"/>
        <v>247.19</v>
      </c>
      <c r="J93" s="177">
        <f t="shared" ca="1" si="21"/>
        <v>79.63</v>
      </c>
      <c r="K93" s="177">
        <f t="shared" ca="1" si="22"/>
        <v>4.54</v>
      </c>
      <c r="L93" s="177">
        <f t="shared" ca="1" si="23"/>
        <v>0</v>
      </c>
      <c r="M93" s="178">
        <f t="shared" ca="1" si="24"/>
        <v>331.36</v>
      </c>
      <c r="N93" s="176">
        <f t="shared" ca="1" si="25"/>
        <v>247.19</v>
      </c>
      <c r="O93" s="177">
        <f t="shared" ca="1" si="26"/>
        <v>79.63</v>
      </c>
      <c r="P93" s="177">
        <f t="shared" ca="1" si="27"/>
        <v>4.54</v>
      </c>
      <c r="Q93" s="177">
        <f t="shared" ca="1" si="28"/>
        <v>0</v>
      </c>
      <c r="R93" s="178">
        <f t="shared" ca="1" si="29"/>
        <v>331.36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331.36</v>
      </c>
      <c r="I94" s="180">
        <f t="shared" ca="1" si="20"/>
        <v>247.19</v>
      </c>
      <c r="J94" s="177">
        <f t="shared" ca="1" si="21"/>
        <v>79.63</v>
      </c>
      <c r="K94" s="177">
        <f t="shared" ca="1" si="22"/>
        <v>4.54</v>
      </c>
      <c r="L94" s="177">
        <f t="shared" ca="1" si="23"/>
        <v>0</v>
      </c>
      <c r="M94" s="178">
        <f t="shared" ca="1" si="24"/>
        <v>331.36</v>
      </c>
      <c r="N94" s="176">
        <f t="shared" ca="1" si="25"/>
        <v>247.19</v>
      </c>
      <c r="O94" s="177">
        <f t="shared" ca="1" si="26"/>
        <v>79.63</v>
      </c>
      <c r="P94" s="177">
        <f t="shared" ca="1" si="27"/>
        <v>4.54</v>
      </c>
      <c r="Q94" s="177">
        <f t="shared" ca="1" si="28"/>
        <v>0</v>
      </c>
      <c r="R94" s="178">
        <f t="shared" ca="1" si="29"/>
        <v>331.36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331.36</v>
      </c>
      <c r="I95" s="180">
        <f t="shared" ca="1" si="20"/>
        <v>247.19</v>
      </c>
      <c r="J95" s="177">
        <f t="shared" ca="1" si="21"/>
        <v>79.63</v>
      </c>
      <c r="K95" s="177">
        <f t="shared" ca="1" si="22"/>
        <v>4.54</v>
      </c>
      <c r="L95" s="177">
        <f t="shared" ca="1" si="23"/>
        <v>0</v>
      </c>
      <c r="M95" s="178">
        <f t="shared" ca="1" si="24"/>
        <v>331.36</v>
      </c>
      <c r="N95" s="176">
        <f t="shared" ca="1" si="25"/>
        <v>247.19</v>
      </c>
      <c r="O95" s="177">
        <f t="shared" ca="1" si="26"/>
        <v>79.63</v>
      </c>
      <c r="P95" s="177">
        <f t="shared" ca="1" si="27"/>
        <v>4.54</v>
      </c>
      <c r="Q95" s="177">
        <f t="shared" ca="1" si="28"/>
        <v>0</v>
      </c>
      <c r="R95" s="178">
        <f t="shared" ca="1" si="29"/>
        <v>331.36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331.36</v>
      </c>
      <c r="I96" s="180">
        <f t="shared" ca="1" si="20"/>
        <v>247.19</v>
      </c>
      <c r="J96" s="177">
        <f t="shared" ca="1" si="21"/>
        <v>79.63</v>
      </c>
      <c r="K96" s="177">
        <f t="shared" ca="1" si="22"/>
        <v>4.54</v>
      </c>
      <c r="L96" s="177">
        <f t="shared" ca="1" si="23"/>
        <v>0</v>
      </c>
      <c r="M96" s="178">
        <f t="shared" ca="1" si="24"/>
        <v>331.36</v>
      </c>
      <c r="N96" s="176">
        <f t="shared" ca="1" si="25"/>
        <v>247.19</v>
      </c>
      <c r="O96" s="177">
        <f t="shared" ca="1" si="26"/>
        <v>79.63</v>
      </c>
      <c r="P96" s="177">
        <f t="shared" ca="1" si="27"/>
        <v>4.54</v>
      </c>
      <c r="Q96" s="177">
        <f t="shared" ca="1" si="28"/>
        <v>0</v>
      </c>
      <c r="R96" s="178">
        <f t="shared" ca="1" si="29"/>
        <v>331.36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331.36</v>
      </c>
      <c r="I97" s="180">
        <f t="shared" ca="1" si="20"/>
        <v>247.19</v>
      </c>
      <c r="J97" s="177">
        <f t="shared" ca="1" si="21"/>
        <v>79.63</v>
      </c>
      <c r="K97" s="177">
        <f t="shared" ca="1" si="22"/>
        <v>4.54</v>
      </c>
      <c r="L97" s="177">
        <f t="shared" ca="1" si="23"/>
        <v>0</v>
      </c>
      <c r="M97" s="178">
        <f t="shared" ca="1" si="24"/>
        <v>331.36</v>
      </c>
      <c r="N97" s="176">
        <f t="shared" ca="1" si="25"/>
        <v>247.19</v>
      </c>
      <c r="O97" s="177">
        <f t="shared" ca="1" si="26"/>
        <v>79.63</v>
      </c>
      <c r="P97" s="177">
        <f t="shared" ca="1" si="27"/>
        <v>4.54</v>
      </c>
      <c r="Q97" s="177">
        <f t="shared" ca="1" si="28"/>
        <v>0</v>
      </c>
      <c r="R97" s="178">
        <f t="shared" ca="1" si="29"/>
        <v>331.36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331.36</v>
      </c>
      <c r="I98" s="185">
        <f t="shared" ca="1" si="20"/>
        <v>247.19</v>
      </c>
      <c r="J98" s="182">
        <f t="shared" ca="1" si="21"/>
        <v>79.63</v>
      </c>
      <c r="K98" s="182">
        <f t="shared" ca="1" si="22"/>
        <v>4.54</v>
      </c>
      <c r="L98" s="182">
        <f t="shared" ca="1" si="23"/>
        <v>0</v>
      </c>
      <c r="M98" s="183">
        <f t="shared" ca="1" si="24"/>
        <v>331.36</v>
      </c>
      <c r="N98" s="181">
        <f t="shared" ca="1" si="25"/>
        <v>247.19</v>
      </c>
      <c r="O98" s="182">
        <f t="shared" ca="1" si="26"/>
        <v>79.63</v>
      </c>
      <c r="P98" s="182">
        <f t="shared" ca="1" si="27"/>
        <v>4.54</v>
      </c>
      <c r="Q98" s="182">
        <f t="shared" ca="1" si="28"/>
        <v>0</v>
      </c>
      <c r="R98" s="183">
        <f t="shared" ca="1" si="29"/>
        <v>331.36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8.1976799999999947</v>
      </c>
      <c r="C99" s="57">
        <f t="shared" ref="C99:R99" ca="1" si="30">SUM(C3:C98)/4000</f>
        <v>6.1154692799999921</v>
      </c>
      <c r="D99" s="55">
        <f t="shared" ca="1" si="30"/>
        <v>1.969902503999996</v>
      </c>
      <c r="E99" s="55">
        <f t="shared" ca="1" si="30"/>
        <v>0.11230821599999993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5.5214099999999986</v>
      </c>
      <c r="I99" s="168">
        <f t="shared" ca="1" si="30"/>
        <v>4.1062499999999984</v>
      </c>
      <c r="J99" s="55">
        <f t="shared" ca="1" si="30"/>
        <v>1.3294100000000013</v>
      </c>
      <c r="K99" s="55">
        <f t="shared" ca="1" si="30"/>
        <v>8.5702500000000043E-2</v>
      </c>
      <c r="L99" s="55">
        <f t="shared" ca="1" si="30"/>
        <v>0</v>
      </c>
      <c r="M99" s="56">
        <f t="shared" ca="1" si="30"/>
        <v>5.5213624999999986</v>
      </c>
      <c r="N99" s="57">
        <f t="shared" ca="1" si="30"/>
        <v>4.1062883022505945</v>
      </c>
      <c r="O99" s="55">
        <f t="shared" ca="1" si="30"/>
        <v>1.329418690722705</v>
      </c>
      <c r="P99" s="55">
        <f t="shared" ca="1" si="30"/>
        <v>8.5703007026699501E-2</v>
      </c>
      <c r="Q99" s="55">
        <f t="shared" ca="1" si="30"/>
        <v>0</v>
      </c>
      <c r="R99" s="56">
        <f t="shared" ca="1" si="30"/>
        <v>5.5214099999999986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2.0601715296919565E-4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-4.3917697761699515E-3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2.0601715296919565E-4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1.4831178611842688E-3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-4.3917697761699515E-3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2.2045255899705296E-4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1.4831178611842688E-3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-4.3917697761699515E-3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2.2045255899705296E-4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1.4831178611842688E-3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-4.3917697761699515E-3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2.2045255899705296E-4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1.4831178611842688E-3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-4.3917697761699515E-3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2.2045255899705296E-4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1.4831178611842688E-3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-4.3917697761699515E-3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2.2045255899705296E-4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1.4831178611842688E-3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-4.3917697761699515E-3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2.2045255899705296E-4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1.4831178611842688E-3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-4.3917697761699515E-3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2.2045255899705296E-4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1.4831178611842688E-3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-4.3917697761699515E-3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2.2045255899705296E-4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1.4831178611842688E-3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-4.3917697761699515E-3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-7.8498667174358161E-3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1.4831178611842688E-3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-4.3917697761699515E-3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-8.1115431246701064E-3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1.4831178611842688E-3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-4.3917697761699515E-3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-8.2060447197989106E-3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1.4831178611842688E-3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-4.3917697761699515E-3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-8.1779678108659937E-3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1.4831178611842688E-3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-4.3917697761699515E-3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-8.1921152691677435E-3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1.4831178611842688E-3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-4.3917697761699515E-3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-8.1991069292541852E-3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1.4831178611842688E-3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-4.3917697761699515E-3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-8.1563265305817367E-3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1.4831178611842688E-3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-4.3917697761699515E-3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-8.1416111248131529E-3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1.4831178611842688E-3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-4.3917697761699515E-3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-8.1341649799639981E-3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1.4831178611842688E-3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-4.3917697761699515E-3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-8.1341649799639981E-3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1.4831178611842688E-3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-4.3917697761699515E-3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-8.1779678108659937E-3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1.4831178611842688E-3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-4.3917697761699515E-3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-8.1779678108659937E-3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1.4831178611842688E-3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-4.3917697761699515E-3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-8.185069109572396E-3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1.4831178611842688E-3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-4.3917697761699515E-3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-8.1190922340113048E-3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1.4831178611842688E-3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-4.3917697761699515E-3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1.4831178611842688E-3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-4.3917697761699515E-3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1.4831178611842688E-3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-4.3917697761699515E-3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-7.7884944920185717E-3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1.4831178611842688E-3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-4.3917697761699515E-3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-7.7884944920185717E-3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1.4831178611842688E-3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-4.3917697761699515E-3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-7.7456705095642064E-3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1.4831178611842688E-3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-4.3917697761699515E-3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-7.8195597605486E-3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1.4831178611842688E-3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-4.3917697761699515E-3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1.4831178611842688E-3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-4.3917697761699515E-3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-8.1037739809346476E-3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1.4831178611842688E-3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-4.3917697761699515E-3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1.4831178611842688E-3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-4.3917697761699515E-3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1.4831178611842688E-3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-4.3917697761699515E-3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1.4831178611842688E-3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-4.3917697761699515E-3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1.4831178611842688E-3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-4.3917697761699515E-3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1.4831178611842688E-3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-4.3917697761699515E-3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1.4831178611842688E-3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-4.3917697761699515E-3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1.4831178611842688E-3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-4.3917697761699515E-3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1.4831178611842688E-3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-4.3917697761699515E-3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1.4831178611842688E-3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-4.3917697761699515E-3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1.4831178611842688E-3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-4.3917697761699515E-3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1.4831178611842688E-3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-4.3917697761699515E-3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1.4831178611842688E-3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-4.3917697761699515E-3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1.4831178611842688E-3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-4.3917697761699515E-3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1.4831178611842688E-3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-4.3917697761699515E-3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1.4831178611842688E-3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-4.3917697761699515E-3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1.4831178611842688E-3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-4.3917697761699515E-3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1.4831178611842688E-3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-4.3917697761699515E-3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1.4831178611842688E-3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-4.3917697761699515E-3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1.4831178611842688E-3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-4.3917697761699515E-3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1.4831178611842688E-3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-4.3917697761699515E-3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1.4831178611842688E-3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-4.3917697761699515E-3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1.4831178611842688E-3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-4.3917697761699515E-3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1.4831178611842688E-3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-4.3917697761699515E-3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1.4831178611842688E-3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-4.3917697761699515E-3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1.4831178611842688E-3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-4.3917697761699515E-3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1.4831178611842688E-3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-4.3917697761699515E-3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2.2045255899705296E-4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1.4831178611842688E-3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-4.3917697761699515E-3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2.2045255899705296E-4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1.4831178611842688E-3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-4.3917697761699515E-3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2.2045255899705296E-4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1.4831178611842688E-3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-4.3917697761699515E-3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2.2045255899705296E-4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1.4831178611842688E-3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-4.3917697761699515E-3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2.0601715296919565E-4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1.4831178611842688E-3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-4.3917697761699515E-3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2.0601715296919565E-4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1.4831178611842688E-3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-4.3917697761699515E-3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2.0601715296919565E-4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1.4831178611842688E-3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-4.3917697761699515E-3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2.0601715296919565E-4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1.4831178611842688E-3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-4.3917697761699515E-3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2.0601715296919565E-4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1.4831178611842688E-3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-4.3917697761699515E-3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2.0601715296919565E-4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1.4831178611842688E-3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-4.3917697761699515E-3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2.0601715296919565E-4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1.4831178611842688E-3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-4.3917697761699515E-3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2.0601715296919565E-4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1.4831178611842688E-3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-4.3917697761699515E-3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2.0601715296919565E-4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1.4831178611842688E-3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-4.3917697761699515E-3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2.0601715296919565E-4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1.4831178611842688E-3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-4.3917697761699515E-3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2.0601715296919565E-4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1.4831178611842688E-3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-4.3917697761699515E-3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2.0601715296919565E-4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1.4831178611842688E-3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-4.3917697761699515E-3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2.0601715296919565E-4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1.4831178611842688E-3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-4.3917697761699515E-3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2.0601715296919565E-4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1.4831178611842688E-3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-4.3917697761699515E-3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2.0601715296919565E-4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1.4831178611842688E-3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-4.3917697761699515E-3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2.0601715296919565E-4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1.4831178611842688E-3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-4.3917697761699515E-3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2.0601715296919565E-4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1.4831178611842688E-3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-4.3917697761699515E-3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2.0601715296919565E-4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1.4831178611842688E-3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-4.3917697761699515E-3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2.0601715296919565E-4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1.4831178611842688E-3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-4.3917697761699515E-3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2.0601715296919565E-4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1.4831178611842688E-3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-4.3917697761699515E-3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2.0601715296919565E-4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1.4831178611842688E-3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-4.3917697761699515E-3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2.0601715296919565E-4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1.4831178611842688E-3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-4.3917697761699515E-3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2.0601715296919565E-4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1.4831178611842688E-3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-4.3917697761699515E-3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2.0601715296919565E-4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1.4831178611842688E-3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-4.3917697761699515E-3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2.0601715296919565E-4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1.4831178611842688E-3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-4.3917697761699515E-3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2.0601715296919565E-4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1.4831178611842688E-3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-4.3917697761699515E-3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2.0601715296919565E-4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1.4831178611842688E-3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-4.3917697761699515E-3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2.0601715296919565E-4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1.4831178611842688E-3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-4.3917697761699515E-3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2.0601715296919565E-4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1.4831178611842688E-3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-4.3917697761699515E-3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2.0601715296919565E-4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1.4831178611842688E-3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-4.3917697761699515E-3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2.0601715296919565E-4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1.4831178611842688E-3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-4.3917697761699515E-3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2.0601715296919565E-4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1.4831178611842688E-3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-4.3917697761699515E-3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2.0601715296919565E-4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1.4831178611842688E-3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-4.3917697761699515E-3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2.0601715296919565E-4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1.4831178611842688E-3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-4.3917697761699515E-3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-3.8302250596089493E-5</v>
      </c>
      <c r="L99" s="25">
        <f>BRPL_EOD!L99-BRPL_ISGS_exbus!L99</f>
        <v>2.515512054018787E-6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0</v>
      </c>
      <c r="R99" s="25">
        <f>BRPL_EOD!R99-BRPL_ISGS_exbus!R99</f>
        <v>0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3.5224049202975394E-5</v>
      </c>
      <c r="V99" s="25">
        <f>BRPL_EOD!V99-BRPL_ISGS_exbus!V99</f>
        <v>0</v>
      </c>
      <c r="W99" s="25">
        <f>BRPL_EOD!W99-BRPL_ISGS_exbus!W99</f>
        <v>0</v>
      </c>
      <c r="X99" s="25">
        <f>BRPL_EOD!X99-BRPL_ISGS_exbus!X99</f>
        <v>-1.0540247462542673E-4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141.53</v>
      </c>
      <c r="C3" s="194">
        <f>PPCL_NG!P3+PPCL_Spot!P3+GT_NG!P3+GT_Spot!P3+Bawana_NG!P3+Bawana_RLNG!P3+Bawana_Spot!P3</f>
        <v>141.72988524287865</v>
      </c>
      <c r="D3" s="195">
        <f t="shared" ref="D3:D66" si="0">B3-C3</f>
        <v>-0.19988524287865062</v>
      </c>
      <c r="E3" s="194">
        <f>PPCL_NG!J3+PPCL_Spot!J3+GT_NG!J3+GT_Spot!J3+Bawana_NG!J3+Bawana_RLNG!J3+Bawana_Spot!J3</f>
        <v>80.87</v>
      </c>
      <c r="F3" s="194">
        <f>PPCL_NG!Q3+PPCL_Spot!Q3+GT_NG!Q3+GT_Spot!Q3+Bawana_NG!Q3+Bawana_RLNG!Q3+Bawana_Spot!Q3</f>
        <v>80.97940894370042</v>
      </c>
      <c r="G3" s="195">
        <f t="shared" ref="G3:G66" si="1">E3-F3</f>
        <v>-0.10940894370041576</v>
      </c>
      <c r="H3" s="194">
        <f>PPCL_NG!K3+PPCL_Spot!K3+GT_NG!K3+GT_Spot!K3+Bawana_NG!K3+Bawana_RLNG!K3+Bawana_Spot!K3</f>
        <v>15.09</v>
      </c>
      <c r="I3" s="194">
        <f>PPCL_NG!R3+PPCL_Spot!R3+GT_NG!R3+GT_Spot!R3+Bawana_NG!R3+Bawana_RLNG!R3+Bawana_Spot!R3</f>
        <v>15.089729867246405</v>
      </c>
      <c r="J3" s="195">
        <f t="shared" ref="J3:J66" si="2">H3-I3</f>
        <v>2.7013275359522027E-4</v>
      </c>
      <c r="K3" s="194">
        <f>PPCL_NG!L3+PPCL_Spot!L3+GT_NG!L3+GT_Spot!L3+Bawana_NG!L3+Bawana_RLNG!L3+Bawana_Spot!L3</f>
        <v>67.53</v>
      </c>
      <c r="L3" s="194">
        <f>PPCL_NG!S3+PPCL_Spot!S3+GT_NG!S3+GT_Spot!S3+Bawana_NG!S3+Bawana_RLNG!S3+Bawana_Spot!S3</f>
        <v>67.558120769138412</v>
      </c>
      <c r="M3" s="195">
        <f t="shared" ref="M3:M66" si="3">K3-L3</f>
        <v>-2.8120769138411106E-2</v>
      </c>
      <c r="N3" s="194">
        <f>PPCL_NG!M3+PPCL_Spot!M3+GT_NG!M3+GT_Spot!M3+Bawana_NG!M3+Bawana_RLNG!M3+Bawana_Spot!M3</f>
        <v>98.28</v>
      </c>
      <c r="O3" s="194">
        <f>PPCL_NG!T3+PPCL_Spot!T3+GT_NG!T3+GT_Spot!T3+Bawana_NG!T3+Bawana_RLNG!T3+Bawana_Spot!T3</f>
        <v>98.422855177036126</v>
      </c>
      <c r="P3" s="195">
        <f t="shared" ref="P3:P66" si="4">N3-O3</f>
        <v>-0.14285517703612527</v>
      </c>
      <c r="Q3" s="195">
        <f>D3+G3+J3+M3+P3</f>
        <v>-0.48000000000000753</v>
      </c>
    </row>
    <row r="4" spans="1:17">
      <c r="A4" s="34" t="s">
        <v>46</v>
      </c>
      <c r="B4" s="194">
        <f>PPCL_NG!I4+PPCL_Spot!I4+GT_NG!I4+GT_Spot!I4+Bawana_NG!I4+Bawana_RLNG!I4+Bawana_Spot!I4</f>
        <v>141.53</v>
      </c>
      <c r="C4" s="194">
        <f>PPCL_NG!P4+PPCL_Spot!P4+GT_NG!P4+GT_Spot!P4+Bawana_NG!P4+Bawana_RLNG!P4+Bawana_Spot!P4</f>
        <v>141.72988524287865</v>
      </c>
      <c r="D4" s="195">
        <f t="shared" si="0"/>
        <v>-0.19988524287865062</v>
      </c>
      <c r="E4" s="194">
        <f>PPCL_NG!J4+PPCL_Spot!J4+GT_NG!J4+GT_Spot!J4+Bawana_NG!J4+Bawana_RLNG!J4+Bawana_Spot!J4</f>
        <v>80.87</v>
      </c>
      <c r="F4" s="194">
        <f>PPCL_NG!Q4+PPCL_Spot!Q4+GT_NG!Q4+GT_Spot!Q4+Bawana_NG!Q4+Bawana_RLNG!Q4+Bawana_Spot!Q4</f>
        <v>80.97940894370042</v>
      </c>
      <c r="G4" s="195">
        <f t="shared" si="1"/>
        <v>-0.10940894370041576</v>
      </c>
      <c r="H4" s="194">
        <f>PPCL_NG!K4+PPCL_Spot!K4+GT_NG!K4+GT_Spot!K4+Bawana_NG!K4+Bawana_RLNG!K4+Bawana_Spot!K4</f>
        <v>15.09</v>
      </c>
      <c r="I4" s="194">
        <f>PPCL_NG!R4+PPCL_Spot!R4+GT_NG!R4+GT_Spot!R4+Bawana_NG!R4+Bawana_RLNG!R4+Bawana_Spot!R4</f>
        <v>15.089729867246405</v>
      </c>
      <c r="J4" s="195">
        <f t="shared" si="2"/>
        <v>2.7013275359522027E-4</v>
      </c>
      <c r="K4" s="194">
        <f>PPCL_NG!L4+PPCL_Spot!L4+GT_NG!L4+GT_Spot!L4+Bawana_NG!L4+Bawana_RLNG!L4+Bawana_Spot!L4</f>
        <v>67.53</v>
      </c>
      <c r="L4" s="194">
        <f>PPCL_NG!S4+PPCL_Spot!S4+GT_NG!S4+GT_Spot!S4+Bawana_NG!S4+Bawana_RLNG!S4+Bawana_Spot!S4</f>
        <v>67.558120769138412</v>
      </c>
      <c r="M4" s="195">
        <f t="shared" si="3"/>
        <v>-2.8120769138411106E-2</v>
      </c>
      <c r="N4" s="194">
        <f>PPCL_NG!M4+PPCL_Spot!M4+GT_NG!M4+GT_Spot!M4+Bawana_NG!M4+Bawana_RLNG!M4+Bawana_Spot!M4</f>
        <v>98.28</v>
      </c>
      <c r="O4" s="194">
        <f>PPCL_NG!T4+PPCL_Spot!T4+GT_NG!T4+GT_Spot!T4+Bawana_NG!T4+Bawana_RLNG!T4+Bawana_Spot!T4</f>
        <v>98.422855177036126</v>
      </c>
      <c r="P4" s="195">
        <f t="shared" si="4"/>
        <v>-0.14285517703612527</v>
      </c>
      <c r="Q4" s="195">
        <f t="shared" ref="Q4:Q67" si="5">D4+G4+J4+M4+P4</f>
        <v>-0.48000000000000753</v>
      </c>
    </row>
    <row r="5" spans="1:17">
      <c r="A5" s="34" t="s">
        <v>47</v>
      </c>
      <c r="B5" s="194">
        <f>PPCL_NG!I5+PPCL_Spot!I5+GT_NG!I5+GT_Spot!I5+Bawana_NG!I5+Bawana_RLNG!I5+Bawana_Spot!I5</f>
        <v>141.53</v>
      </c>
      <c r="C5" s="194">
        <f>PPCL_NG!P5+PPCL_Spot!P5+GT_NG!P5+GT_Spot!P5+Bawana_NG!P5+Bawana_RLNG!P5+Bawana_Spot!P5</f>
        <v>141.72988524287865</v>
      </c>
      <c r="D5" s="195">
        <f t="shared" si="0"/>
        <v>-0.19988524287865062</v>
      </c>
      <c r="E5" s="194">
        <f>PPCL_NG!J5+PPCL_Spot!J5+GT_NG!J5+GT_Spot!J5+Bawana_NG!J5+Bawana_RLNG!J5+Bawana_Spot!J5</f>
        <v>80.87</v>
      </c>
      <c r="F5" s="194">
        <f>PPCL_NG!Q5+PPCL_Spot!Q5+GT_NG!Q5+GT_Spot!Q5+Bawana_NG!Q5+Bawana_RLNG!Q5+Bawana_Spot!Q5</f>
        <v>80.97940894370042</v>
      </c>
      <c r="G5" s="195">
        <f t="shared" si="1"/>
        <v>-0.10940894370041576</v>
      </c>
      <c r="H5" s="194">
        <f>PPCL_NG!K5+PPCL_Spot!K5+GT_NG!K5+GT_Spot!K5+Bawana_NG!K5+Bawana_RLNG!K5+Bawana_Spot!K5</f>
        <v>15.09</v>
      </c>
      <c r="I5" s="194">
        <f>PPCL_NG!R5+PPCL_Spot!R5+GT_NG!R5+GT_Spot!R5+Bawana_NG!R5+Bawana_RLNG!R5+Bawana_Spot!R5</f>
        <v>15.089729867246405</v>
      </c>
      <c r="J5" s="195">
        <f t="shared" si="2"/>
        <v>2.7013275359522027E-4</v>
      </c>
      <c r="K5" s="194">
        <f>PPCL_NG!L5+PPCL_Spot!L5+GT_NG!L5+GT_Spot!L5+Bawana_NG!L5+Bawana_RLNG!L5+Bawana_Spot!L5</f>
        <v>67.53</v>
      </c>
      <c r="L5" s="194">
        <f>PPCL_NG!S5+PPCL_Spot!S5+GT_NG!S5+GT_Spot!S5+Bawana_NG!S5+Bawana_RLNG!S5+Bawana_Spot!S5</f>
        <v>67.558120769138412</v>
      </c>
      <c r="M5" s="195">
        <f t="shared" si="3"/>
        <v>-2.8120769138411106E-2</v>
      </c>
      <c r="N5" s="194">
        <f>PPCL_NG!M5+PPCL_Spot!M5+GT_NG!M5+GT_Spot!M5+Bawana_NG!M5+Bawana_RLNG!M5+Bawana_Spot!M5</f>
        <v>98.28</v>
      </c>
      <c r="O5" s="194">
        <f>PPCL_NG!T5+PPCL_Spot!T5+GT_NG!T5+GT_Spot!T5+Bawana_NG!T5+Bawana_RLNG!T5+Bawana_Spot!T5</f>
        <v>98.422855177036126</v>
      </c>
      <c r="P5" s="195">
        <f t="shared" si="4"/>
        <v>-0.14285517703612527</v>
      </c>
      <c r="Q5" s="195">
        <f t="shared" si="5"/>
        <v>-0.48000000000000753</v>
      </c>
    </row>
    <row r="6" spans="1:17">
      <c r="A6" s="34" t="s">
        <v>48</v>
      </c>
      <c r="B6" s="194">
        <f>PPCL_NG!I6+PPCL_Spot!I6+GT_NG!I6+GT_Spot!I6+Bawana_NG!I6+Bawana_RLNG!I6+Bawana_Spot!I6</f>
        <v>141.53</v>
      </c>
      <c r="C6" s="194">
        <f>PPCL_NG!P6+PPCL_Spot!P6+GT_NG!P6+GT_Spot!P6+Bawana_NG!P6+Bawana_RLNG!P6+Bawana_Spot!P6</f>
        <v>141.72988524287865</v>
      </c>
      <c r="D6" s="195">
        <f t="shared" si="0"/>
        <v>-0.19988524287865062</v>
      </c>
      <c r="E6" s="194">
        <f>PPCL_NG!J6+PPCL_Spot!J6+GT_NG!J6+GT_Spot!J6+Bawana_NG!J6+Bawana_RLNG!J6+Bawana_Spot!J6</f>
        <v>80.87</v>
      </c>
      <c r="F6" s="194">
        <f>PPCL_NG!Q6+PPCL_Spot!Q6+GT_NG!Q6+GT_Spot!Q6+Bawana_NG!Q6+Bawana_RLNG!Q6+Bawana_Spot!Q6</f>
        <v>80.97940894370042</v>
      </c>
      <c r="G6" s="195">
        <f t="shared" si="1"/>
        <v>-0.10940894370041576</v>
      </c>
      <c r="H6" s="194">
        <f>PPCL_NG!K6+PPCL_Spot!K6+GT_NG!K6+GT_Spot!K6+Bawana_NG!K6+Bawana_RLNG!K6+Bawana_Spot!K6</f>
        <v>15.09</v>
      </c>
      <c r="I6" s="194">
        <f>PPCL_NG!R6+PPCL_Spot!R6+GT_NG!R6+GT_Spot!R6+Bawana_NG!R6+Bawana_RLNG!R6+Bawana_Spot!R6</f>
        <v>15.089729867246405</v>
      </c>
      <c r="J6" s="195">
        <f t="shared" si="2"/>
        <v>2.7013275359522027E-4</v>
      </c>
      <c r="K6" s="194">
        <f>PPCL_NG!L6+PPCL_Spot!L6+GT_NG!L6+GT_Spot!L6+Bawana_NG!L6+Bawana_RLNG!L6+Bawana_Spot!L6</f>
        <v>67.53</v>
      </c>
      <c r="L6" s="194">
        <f>PPCL_NG!S6+PPCL_Spot!S6+GT_NG!S6+GT_Spot!S6+Bawana_NG!S6+Bawana_RLNG!S6+Bawana_Spot!S6</f>
        <v>67.558120769138412</v>
      </c>
      <c r="M6" s="195">
        <f t="shared" si="3"/>
        <v>-2.8120769138411106E-2</v>
      </c>
      <c r="N6" s="194">
        <f>PPCL_NG!M6+PPCL_Spot!M6+GT_NG!M6+GT_Spot!M6+Bawana_NG!M6+Bawana_RLNG!M6+Bawana_Spot!M6</f>
        <v>98.28</v>
      </c>
      <c r="O6" s="194">
        <f>PPCL_NG!T6+PPCL_Spot!T6+GT_NG!T6+GT_Spot!T6+Bawana_NG!T6+Bawana_RLNG!T6+Bawana_Spot!T6</f>
        <v>98.422855177036126</v>
      </c>
      <c r="P6" s="195">
        <f t="shared" si="4"/>
        <v>-0.14285517703612527</v>
      </c>
      <c r="Q6" s="195">
        <f t="shared" si="5"/>
        <v>-0.48000000000000753</v>
      </c>
    </row>
    <row r="7" spans="1:17">
      <c r="A7" s="34" t="s">
        <v>49</v>
      </c>
      <c r="B7" s="194">
        <f>PPCL_NG!I7+PPCL_Spot!I7+GT_NG!I7+GT_Spot!I7+Bawana_NG!I7+Bawana_RLNG!I7+Bawana_Spot!I7</f>
        <v>141.53</v>
      </c>
      <c r="C7" s="194">
        <f>PPCL_NG!P7+PPCL_Spot!P7+GT_NG!P7+GT_Spot!P7+Bawana_NG!P7+Bawana_RLNG!P7+Bawana_Spot!P7</f>
        <v>141.72988524287865</v>
      </c>
      <c r="D7" s="195">
        <f t="shared" si="0"/>
        <v>-0.19988524287865062</v>
      </c>
      <c r="E7" s="194">
        <f>PPCL_NG!J7+PPCL_Spot!J7+GT_NG!J7+GT_Spot!J7+Bawana_NG!J7+Bawana_RLNG!J7+Bawana_Spot!J7</f>
        <v>80.87</v>
      </c>
      <c r="F7" s="194">
        <f>PPCL_NG!Q7+PPCL_Spot!Q7+GT_NG!Q7+GT_Spot!Q7+Bawana_NG!Q7+Bawana_RLNG!Q7+Bawana_Spot!Q7</f>
        <v>80.97940894370042</v>
      </c>
      <c r="G7" s="195">
        <f t="shared" si="1"/>
        <v>-0.10940894370041576</v>
      </c>
      <c r="H7" s="194">
        <f>PPCL_NG!K7+PPCL_Spot!K7+GT_NG!K7+GT_Spot!K7+Bawana_NG!K7+Bawana_RLNG!K7+Bawana_Spot!K7</f>
        <v>15.09</v>
      </c>
      <c r="I7" s="194">
        <f>PPCL_NG!R7+PPCL_Spot!R7+GT_NG!R7+GT_Spot!R7+Bawana_NG!R7+Bawana_RLNG!R7+Bawana_Spot!R7</f>
        <v>15.089729867246405</v>
      </c>
      <c r="J7" s="195">
        <f t="shared" si="2"/>
        <v>2.7013275359522027E-4</v>
      </c>
      <c r="K7" s="194">
        <f>PPCL_NG!L7+PPCL_Spot!L7+GT_NG!L7+GT_Spot!L7+Bawana_NG!L7+Bawana_RLNG!L7+Bawana_Spot!L7</f>
        <v>67.53</v>
      </c>
      <c r="L7" s="194">
        <f>PPCL_NG!S7+PPCL_Spot!S7+GT_NG!S7+GT_Spot!S7+Bawana_NG!S7+Bawana_RLNG!S7+Bawana_Spot!S7</f>
        <v>67.558120769138412</v>
      </c>
      <c r="M7" s="195">
        <f t="shared" si="3"/>
        <v>-2.8120769138411106E-2</v>
      </c>
      <c r="N7" s="194">
        <f>PPCL_NG!M7+PPCL_Spot!M7+GT_NG!M7+GT_Spot!M7+Bawana_NG!M7+Bawana_RLNG!M7+Bawana_Spot!M7</f>
        <v>98.28</v>
      </c>
      <c r="O7" s="194">
        <f>PPCL_NG!T7+PPCL_Spot!T7+GT_NG!T7+GT_Spot!T7+Bawana_NG!T7+Bawana_RLNG!T7+Bawana_Spot!T7</f>
        <v>98.422855177036126</v>
      </c>
      <c r="P7" s="195">
        <f t="shared" si="4"/>
        <v>-0.14285517703612527</v>
      </c>
      <c r="Q7" s="195">
        <f t="shared" si="5"/>
        <v>-0.48000000000000753</v>
      </c>
    </row>
    <row r="8" spans="1:17">
      <c r="A8" s="34" t="s">
        <v>50</v>
      </c>
      <c r="B8" s="194">
        <f>PPCL_NG!I8+PPCL_Spot!I8+GT_NG!I8+GT_Spot!I8+Bawana_NG!I8+Bawana_RLNG!I8+Bawana_Spot!I8</f>
        <v>141.53</v>
      </c>
      <c r="C8" s="194">
        <f>PPCL_NG!P8+PPCL_Spot!P8+GT_NG!P8+GT_Spot!P8+Bawana_NG!P8+Bawana_RLNG!P8+Bawana_Spot!P8</f>
        <v>141.72988524287865</v>
      </c>
      <c r="D8" s="195">
        <f t="shared" si="0"/>
        <v>-0.19988524287865062</v>
      </c>
      <c r="E8" s="194">
        <f>PPCL_NG!J8+PPCL_Spot!J8+GT_NG!J8+GT_Spot!J8+Bawana_NG!J8+Bawana_RLNG!J8+Bawana_Spot!J8</f>
        <v>80.87</v>
      </c>
      <c r="F8" s="194">
        <f>PPCL_NG!Q8+PPCL_Spot!Q8+GT_NG!Q8+GT_Spot!Q8+Bawana_NG!Q8+Bawana_RLNG!Q8+Bawana_Spot!Q8</f>
        <v>80.97940894370042</v>
      </c>
      <c r="G8" s="195">
        <f t="shared" si="1"/>
        <v>-0.10940894370041576</v>
      </c>
      <c r="H8" s="194">
        <f>PPCL_NG!K8+PPCL_Spot!K8+GT_NG!K8+GT_Spot!K8+Bawana_NG!K8+Bawana_RLNG!K8+Bawana_Spot!K8</f>
        <v>15.09</v>
      </c>
      <c r="I8" s="194">
        <f>PPCL_NG!R8+PPCL_Spot!R8+GT_NG!R8+GT_Spot!R8+Bawana_NG!R8+Bawana_RLNG!R8+Bawana_Spot!R8</f>
        <v>15.089729867246405</v>
      </c>
      <c r="J8" s="195">
        <f t="shared" si="2"/>
        <v>2.7013275359522027E-4</v>
      </c>
      <c r="K8" s="194">
        <f>PPCL_NG!L8+PPCL_Spot!L8+GT_NG!L8+GT_Spot!L8+Bawana_NG!L8+Bawana_RLNG!L8+Bawana_Spot!L8</f>
        <v>67.53</v>
      </c>
      <c r="L8" s="194">
        <f>PPCL_NG!S8+PPCL_Spot!S8+GT_NG!S8+GT_Spot!S8+Bawana_NG!S8+Bawana_RLNG!S8+Bawana_Spot!S8</f>
        <v>67.558120769138412</v>
      </c>
      <c r="M8" s="195">
        <f t="shared" si="3"/>
        <v>-2.8120769138411106E-2</v>
      </c>
      <c r="N8" s="194">
        <f>PPCL_NG!M8+PPCL_Spot!M8+GT_NG!M8+GT_Spot!M8+Bawana_NG!M8+Bawana_RLNG!M8+Bawana_Spot!M8</f>
        <v>98.28</v>
      </c>
      <c r="O8" s="194">
        <f>PPCL_NG!T8+PPCL_Spot!T8+GT_NG!T8+GT_Spot!T8+Bawana_NG!T8+Bawana_RLNG!T8+Bawana_Spot!T8</f>
        <v>98.422855177036126</v>
      </c>
      <c r="P8" s="195">
        <f t="shared" si="4"/>
        <v>-0.14285517703612527</v>
      </c>
      <c r="Q8" s="195">
        <f t="shared" si="5"/>
        <v>-0.48000000000000753</v>
      </c>
    </row>
    <row r="9" spans="1:17">
      <c r="A9" s="34" t="s">
        <v>51</v>
      </c>
      <c r="B9" s="194">
        <f>PPCL_NG!I9+PPCL_Spot!I9+GT_NG!I9+GT_Spot!I9+Bawana_NG!I9+Bawana_RLNG!I9+Bawana_Spot!I9</f>
        <v>141.53</v>
      </c>
      <c r="C9" s="194">
        <f>PPCL_NG!P9+PPCL_Spot!P9+GT_NG!P9+GT_Spot!P9+Bawana_NG!P9+Bawana_RLNG!P9+Bawana_Spot!P9</f>
        <v>141.72988524287865</v>
      </c>
      <c r="D9" s="195">
        <f t="shared" si="0"/>
        <v>-0.19988524287865062</v>
      </c>
      <c r="E9" s="194">
        <f>PPCL_NG!J9+PPCL_Spot!J9+GT_NG!J9+GT_Spot!J9+Bawana_NG!J9+Bawana_RLNG!J9+Bawana_Spot!J9</f>
        <v>80.87</v>
      </c>
      <c r="F9" s="194">
        <f>PPCL_NG!Q9+PPCL_Spot!Q9+GT_NG!Q9+GT_Spot!Q9+Bawana_NG!Q9+Bawana_RLNG!Q9+Bawana_Spot!Q9</f>
        <v>80.97940894370042</v>
      </c>
      <c r="G9" s="195">
        <f t="shared" si="1"/>
        <v>-0.10940894370041576</v>
      </c>
      <c r="H9" s="194">
        <f>PPCL_NG!K9+PPCL_Spot!K9+GT_NG!K9+GT_Spot!K9+Bawana_NG!K9+Bawana_RLNG!K9+Bawana_Spot!K9</f>
        <v>15.09</v>
      </c>
      <c r="I9" s="194">
        <f>PPCL_NG!R9+PPCL_Spot!R9+GT_NG!R9+GT_Spot!R9+Bawana_NG!R9+Bawana_RLNG!R9+Bawana_Spot!R9</f>
        <v>15.089729867246405</v>
      </c>
      <c r="J9" s="195">
        <f t="shared" si="2"/>
        <v>2.7013275359522027E-4</v>
      </c>
      <c r="K9" s="194">
        <f>PPCL_NG!L9+PPCL_Spot!L9+GT_NG!L9+GT_Spot!L9+Bawana_NG!L9+Bawana_RLNG!L9+Bawana_Spot!L9</f>
        <v>67.53</v>
      </c>
      <c r="L9" s="194">
        <f>PPCL_NG!S9+PPCL_Spot!S9+GT_NG!S9+GT_Spot!S9+Bawana_NG!S9+Bawana_RLNG!S9+Bawana_Spot!S9</f>
        <v>67.558120769138412</v>
      </c>
      <c r="M9" s="195">
        <f t="shared" si="3"/>
        <v>-2.8120769138411106E-2</v>
      </c>
      <c r="N9" s="194">
        <f>PPCL_NG!M9+PPCL_Spot!M9+GT_NG!M9+GT_Spot!M9+Bawana_NG!M9+Bawana_RLNG!M9+Bawana_Spot!M9</f>
        <v>98.28</v>
      </c>
      <c r="O9" s="194">
        <f>PPCL_NG!T9+PPCL_Spot!T9+GT_NG!T9+GT_Spot!T9+Bawana_NG!T9+Bawana_RLNG!T9+Bawana_Spot!T9</f>
        <v>98.422855177036126</v>
      </c>
      <c r="P9" s="195">
        <f t="shared" si="4"/>
        <v>-0.14285517703612527</v>
      </c>
      <c r="Q9" s="195">
        <f t="shared" si="5"/>
        <v>-0.48000000000000753</v>
      </c>
    </row>
    <row r="10" spans="1:17">
      <c r="A10" s="34" t="s">
        <v>52</v>
      </c>
      <c r="B10" s="194">
        <f>PPCL_NG!I10+PPCL_Spot!I10+GT_NG!I10+GT_Spot!I10+Bawana_NG!I10+Bawana_RLNG!I10+Bawana_Spot!I10</f>
        <v>141.53</v>
      </c>
      <c r="C10" s="194">
        <f>PPCL_NG!P10+PPCL_Spot!P10+GT_NG!P10+GT_Spot!P10+Bawana_NG!P10+Bawana_RLNG!P10+Bawana_Spot!P10</f>
        <v>141.72988524287865</v>
      </c>
      <c r="D10" s="195">
        <f t="shared" si="0"/>
        <v>-0.19988524287865062</v>
      </c>
      <c r="E10" s="194">
        <f>PPCL_NG!J10+PPCL_Spot!J10+GT_NG!J10+GT_Spot!J10+Bawana_NG!J10+Bawana_RLNG!J10+Bawana_Spot!J10</f>
        <v>80.87</v>
      </c>
      <c r="F10" s="194">
        <f>PPCL_NG!Q10+PPCL_Spot!Q10+GT_NG!Q10+GT_Spot!Q10+Bawana_NG!Q10+Bawana_RLNG!Q10+Bawana_Spot!Q10</f>
        <v>80.97940894370042</v>
      </c>
      <c r="G10" s="195">
        <f t="shared" si="1"/>
        <v>-0.10940894370041576</v>
      </c>
      <c r="H10" s="194">
        <f>PPCL_NG!K10+PPCL_Spot!K10+GT_NG!K10+GT_Spot!K10+Bawana_NG!K10+Bawana_RLNG!K10+Bawana_Spot!K10</f>
        <v>15.09</v>
      </c>
      <c r="I10" s="194">
        <f>PPCL_NG!R10+PPCL_Spot!R10+GT_NG!R10+GT_Spot!R10+Bawana_NG!R10+Bawana_RLNG!R10+Bawana_Spot!R10</f>
        <v>15.089729867246405</v>
      </c>
      <c r="J10" s="195">
        <f t="shared" si="2"/>
        <v>2.7013275359522027E-4</v>
      </c>
      <c r="K10" s="194">
        <f>PPCL_NG!L10+PPCL_Spot!L10+GT_NG!L10+GT_Spot!L10+Bawana_NG!L10+Bawana_RLNG!L10+Bawana_Spot!L10</f>
        <v>67.53</v>
      </c>
      <c r="L10" s="194">
        <f>PPCL_NG!S10+PPCL_Spot!S10+GT_NG!S10+GT_Spot!S10+Bawana_NG!S10+Bawana_RLNG!S10+Bawana_Spot!S10</f>
        <v>67.558120769138412</v>
      </c>
      <c r="M10" s="195">
        <f t="shared" si="3"/>
        <v>-2.8120769138411106E-2</v>
      </c>
      <c r="N10" s="194">
        <f>PPCL_NG!M10+PPCL_Spot!M10+GT_NG!M10+GT_Spot!M10+Bawana_NG!M10+Bawana_RLNG!M10+Bawana_Spot!M10</f>
        <v>98.28</v>
      </c>
      <c r="O10" s="194">
        <f>PPCL_NG!T10+PPCL_Spot!T10+GT_NG!T10+GT_Spot!T10+Bawana_NG!T10+Bawana_RLNG!T10+Bawana_Spot!T10</f>
        <v>98.422855177036126</v>
      </c>
      <c r="P10" s="195">
        <f t="shared" si="4"/>
        <v>-0.14285517703612527</v>
      </c>
      <c r="Q10" s="195">
        <f t="shared" si="5"/>
        <v>-0.48000000000000753</v>
      </c>
    </row>
    <row r="11" spans="1:17">
      <c r="A11" s="34" t="s">
        <v>53</v>
      </c>
      <c r="B11" s="194">
        <f>PPCL_NG!I11+PPCL_Spot!I11+GT_NG!I11+GT_Spot!I11+Bawana_NG!I11+Bawana_RLNG!I11+Bawana_Spot!I11</f>
        <v>141.53</v>
      </c>
      <c r="C11" s="194">
        <f>PPCL_NG!P11+PPCL_Spot!P11+GT_NG!P11+GT_Spot!P11+Bawana_NG!P11+Bawana_RLNG!P11+Bawana_Spot!P11</f>
        <v>141.72988524287865</v>
      </c>
      <c r="D11" s="195">
        <f t="shared" si="0"/>
        <v>-0.19988524287865062</v>
      </c>
      <c r="E11" s="194">
        <f>PPCL_NG!J11+PPCL_Spot!J11+GT_NG!J11+GT_Spot!J11+Bawana_NG!J11+Bawana_RLNG!J11+Bawana_Spot!J11</f>
        <v>80.87</v>
      </c>
      <c r="F11" s="194">
        <f>PPCL_NG!Q11+PPCL_Spot!Q11+GT_NG!Q11+GT_Spot!Q11+Bawana_NG!Q11+Bawana_RLNG!Q11+Bawana_Spot!Q11</f>
        <v>80.97940894370042</v>
      </c>
      <c r="G11" s="195">
        <f t="shared" si="1"/>
        <v>-0.10940894370041576</v>
      </c>
      <c r="H11" s="194">
        <f>PPCL_NG!K11+PPCL_Spot!K11+GT_NG!K11+GT_Spot!K11+Bawana_NG!K11+Bawana_RLNG!K11+Bawana_Spot!K11</f>
        <v>15.09</v>
      </c>
      <c r="I11" s="194">
        <f>PPCL_NG!R11+PPCL_Spot!R11+GT_NG!R11+GT_Spot!R11+Bawana_NG!R11+Bawana_RLNG!R11+Bawana_Spot!R11</f>
        <v>15.089729867246405</v>
      </c>
      <c r="J11" s="195">
        <f t="shared" si="2"/>
        <v>2.7013275359522027E-4</v>
      </c>
      <c r="K11" s="194">
        <f>PPCL_NG!L11+PPCL_Spot!L11+GT_NG!L11+GT_Spot!L11+Bawana_NG!L11+Bawana_RLNG!L11+Bawana_Spot!L11</f>
        <v>67.53</v>
      </c>
      <c r="L11" s="194">
        <f>PPCL_NG!S11+PPCL_Spot!S11+GT_NG!S11+GT_Spot!S11+Bawana_NG!S11+Bawana_RLNG!S11+Bawana_Spot!S11</f>
        <v>67.558120769138412</v>
      </c>
      <c r="M11" s="195">
        <f t="shared" si="3"/>
        <v>-2.8120769138411106E-2</v>
      </c>
      <c r="N11" s="194">
        <f>PPCL_NG!M11+PPCL_Spot!M11+GT_NG!M11+GT_Spot!M11+Bawana_NG!M11+Bawana_RLNG!M11+Bawana_Spot!M11</f>
        <v>98.28</v>
      </c>
      <c r="O11" s="194">
        <f>PPCL_NG!T11+PPCL_Spot!T11+GT_NG!T11+GT_Spot!T11+Bawana_NG!T11+Bawana_RLNG!T11+Bawana_Spot!T11</f>
        <v>98.422855177036126</v>
      </c>
      <c r="P11" s="195">
        <f t="shared" si="4"/>
        <v>-0.14285517703612527</v>
      </c>
      <c r="Q11" s="195">
        <f t="shared" si="5"/>
        <v>-0.48000000000000753</v>
      </c>
    </row>
    <row r="12" spans="1:17">
      <c r="A12" s="34" t="s">
        <v>54</v>
      </c>
      <c r="B12" s="194">
        <f>PPCL_NG!I12+PPCL_Spot!I12+GT_NG!I12+GT_Spot!I12+Bawana_NG!I12+Bawana_RLNG!I12+Bawana_Spot!I12</f>
        <v>141.53</v>
      </c>
      <c r="C12" s="194">
        <f>PPCL_NG!P12+PPCL_Spot!P12+GT_NG!P12+GT_Spot!P12+Bawana_NG!P12+Bawana_RLNG!P12+Bawana_Spot!P12</f>
        <v>141.72988524287865</v>
      </c>
      <c r="D12" s="195">
        <f t="shared" si="0"/>
        <v>-0.19988524287865062</v>
      </c>
      <c r="E12" s="194">
        <f>PPCL_NG!J12+PPCL_Spot!J12+GT_NG!J12+GT_Spot!J12+Bawana_NG!J12+Bawana_RLNG!J12+Bawana_Spot!J12</f>
        <v>80.87</v>
      </c>
      <c r="F12" s="194">
        <f>PPCL_NG!Q12+PPCL_Spot!Q12+GT_NG!Q12+GT_Spot!Q12+Bawana_NG!Q12+Bawana_RLNG!Q12+Bawana_Spot!Q12</f>
        <v>80.97940894370042</v>
      </c>
      <c r="G12" s="195">
        <f t="shared" si="1"/>
        <v>-0.10940894370041576</v>
      </c>
      <c r="H12" s="194">
        <f>PPCL_NG!K12+PPCL_Spot!K12+GT_NG!K12+GT_Spot!K12+Bawana_NG!K12+Bawana_RLNG!K12+Bawana_Spot!K12</f>
        <v>15.09</v>
      </c>
      <c r="I12" s="194">
        <f>PPCL_NG!R12+PPCL_Spot!R12+GT_NG!R12+GT_Spot!R12+Bawana_NG!R12+Bawana_RLNG!R12+Bawana_Spot!R12</f>
        <v>15.089729867246405</v>
      </c>
      <c r="J12" s="195">
        <f t="shared" si="2"/>
        <v>2.7013275359522027E-4</v>
      </c>
      <c r="K12" s="194">
        <f>PPCL_NG!L12+PPCL_Spot!L12+GT_NG!L12+GT_Spot!L12+Bawana_NG!L12+Bawana_RLNG!L12+Bawana_Spot!L12</f>
        <v>67.53</v>
      </c>
      <c r="L12" s="194">
        <f>PPCL_NG!S12+PPCL_Spot!S12+GT_NG!S12+GT_Spot!S12+Bawana_NG!S12+Bawana_RLNG!S12+Bawana_Spot!S12</f>
        <v>67.558120769138412</v>
      </c>
      <c r="M12" s="195">
        <f t="shared" si="3"/>
        <v>-2.8120769138411106E-2</v>
      </c>
      <c r="N12" s="194">
        <f>PPCL_NG!M12+PPCL_Spot!M12+GT_NG!M12+GT_Spot!M12+Bawana_NG!M12+Bawana_RLNG!M12+Bawana_Spot!M12</f>
        <v>98.28</v>
      </c>
      <c r="O12" s="194">
        <f>PPCL_NG!T12+PPCL_Spot!T12+GT_NG!T12+GT_Spot!T12+Bawana_NG!T12+Bawana_RLNG!T12+Bawana_Spot!T12</f>
        <v>98.422855177036126</v>
      </c>
      <c r="P12" s="195">
        <f t="shared" si="4"/>
        <v>-0.14285517703612527</v>
      </c>
      <c r="Q12" s="195">
        <f t="shared" si="5"/>
        <v>-0.48000000000000753</v>
      </c>
    </row>
    <row r="13" spans="1:17">
      <c r="A13" s="34" t="s">
        <v>55</v>
      </c>
      <c r="B13" s="194">
        <f>PPCL_NG!I13+PPCL_Spot!I13+GT_NG!I13+GT_Spot!I13+Bawana_NG!I13+Bawana_RLNG!I13+Bawana_Spot!I13</f>
        <v>141.53</v>
      </c>
      <c r="C13" s="194">
        <f>PPCL_NG!P13+PPCL_Spot!P13+GT_NG!P13+GT_Spot!P13+Bawana_NG!P13+Bawana_RLNG!P13+Bawana_Spot!P13</f>
        <v>141.72988524287865</v>
      </c>
      <c r="D13" s="195">
        <f t="shared" si="0"/>
        <v>-0.19988524287865062</v>
      </c>
      <c r="E13" s="194">
        <f>PPCL_NG!J13+PPCL_Spot!J13+GT_NG!J13+GT_Spot!J13+Bawana_NG!J13+Bawana_RLNG!J13+Bawana_Spot!J13</f>
        <v>80.87</v>
      </c>
      <c r="F13" s="194">
        <f>PPCL_NG!Q13+PPCL_Spot!Q13+GT_NG!Q13+GT_Spot!Q13+Bawana_NG!Q13+Bawana_RLNG!Q13+Bawana_Spot!Q13</f>
        <v>80.97940894370042</v>
      </c>
      <c r="G13" s="195">
        <f t="shared" si="1"/>
        <v>-0.10940894370041576</v>
      </c>
      <c r="H13" s="194">
        <f>PPCL_NG!K13+PPCL_Spot!K13+GT_NG!K13+GT_Spot!K13+Bawana_NG!K13+Bawana_RLNG!K13+Bawana_Spot!K13</f>
        <v>15.09</v>
      </c>
      <c r="I13" s="194">
        <f>PPCL_NG!R13+PPCL_Spot!R13+GT_NG!R13+GT_Spot!R13+Bawana_NG!R13+Bawana_RLNG!R13+Bawana_Spot!R13</f>
        <v>15.089729867246405</v>
      </c>
      <c r="J13" s="195">
        <f t="shared" si="2"/>
        <v>2.7013275359522027E-4</v>
      </c>
      <c r="K13" s="194">
        <f>PPCL_NG!L13+PPCL_Spot!L13+GT_NG!L13+GT_Spot!L13+Bawana_NG!L13+Bawana_RLNG!L13+Bawana_Spot!L13</f>
        <v>67.53</v>
      </c>
      <c r="L13" s="194">
        <f>PPCL_NG!S13+PPCL_Spot!S13+GT_NG!S13+GT_Spot!S13+Bawana_NG!S13+Bawana_RLNG!S13+Bawana_Spot!S13</f>
        <v>67.558120769138412</v>
      </c>
      <c r="M13" s="195">
        <f t="shared" si="3"/>
        <v>-2.8120769138411106E-2</v>
      </c>
      <c r="N13" s="194">
        <f>PPCL_NG!M13+PPCL_Spot!M13+GT_NG!M13+GT_Spot!M13+Bawana_NG!M13+Bawana_RLNG!M13+Bawana_Spot!M13</f>
        <v>98.28</v>
      </c>
      <c r="O13" s="194">
        <f>PPCL_NG!T13+PPCL_Spot!T13+GT_NG!T13+GT_Spot!T13+Bawana_NG!T13+Bawana_RLNG!T13+Bawana_Spot!T13</f>
        <v>98.422855177036126</v>
      </c>
      <c r="P13" s="195">
        <f t="shared" si="4"/>
        <v>-0.14285517703612527</v>
      </c>
      <c r="Q13" s="195">
        <f t="shared" si="5"/>
        <v>-0.48000000000000753</v>
      </c>
    </row>
    <row r="14" spans="1:17">
      <c r="A14" s="34" t="s">
        <v>56</v>
      </c>
      <c r="B14" s="194">
        <f>PPCL_NG!I14+PPCL_Spot!I14+GT_NG!I14+GT_Spot!I14+Bawana_NG!I14+Bawana_RLNG!I14+Bawana_Spot!I14</f>
        <v>142.26</v>
      </c>
      <c r="C14" s="194">
        <f>PPCL_NG!P14+PPCL_Spot!P14+GT_NG!P14+GT_Spot!P14+Bawana_NG!P14+Bawana_RLNG!P14+Bawana_Spot!P14</f>
        <v>142.4589623576353</v>
      </c>
      <c r="D14" s="195">
        <f t="shared" si="0"/>
        <v>-0.19896235763530967</v>
      </c>
      <c r="E14" s="194">
        <f>PPCL_NG!J14+PPCL_Spot!J14+GT_NG!J14+GT_Spot!J14+Bawana_NG!J14+Bawana_RLNG!J14+Bawana_Spot!J14</f>
        <v>81.27000000000001</v>
      </c>
      <c r="F14" s="194">
        <f>PPCL_NG!Q14+PPCL_Spot!Q14+GT_NG!Q14+GT_Spot!Q14+Bawana_NG!Q14+Bawana_RLNG!Q14+Bawana_Spot!Q14</f>
        <v>81.378872791756621</v>
      </c>
      <c r="G14" s="195">
        <f t="shared" si="1"/>
        <v>-0.10887279175661035</v>
      </c>
      <c r="H14" s="194">
        <f>PPCL_NG!K14+PPCL_Spot!K14+GT_NG!K14+GT_Spot!K14+Bawana_NG!K14+Bawana_RLNG!K14+Bawana_Spot!K14</f>
        <v>15.15</v>
      </c>
      <c r="I14" s="194">
        <f>PPCL_NG!R14+PPCL_Spot!R14+GT_NG!R14+GT_Spot!R14+Bawana_NG!R14+Bawana_RLNG!R14+Bawana_Spot!R14</f>
        <v>15.150337227017751</v>
      </c>
      <c r="J14" s="195">
        <f t="shared" si="2"/>
        <v>-3.3722701775040775E-4</v>
      </c>
      <c r="K14" s="194">
        <f>PPCL_NG!L14+PPCL_Spot!L14+GT_NG!L14+GT_Spot!L14+Bawana_NG!L14+Bawana_RLNG!L14+Bawana_Spot!L14</f>
        <v>67.83</v>
      </c>
      <c r="L14" s="194">
        <f>PPCL_NG!S14+PPCL_Spot!S14+GT_NG!S14+GT_Spot!S14+Bawana_NG!S14+Bawana_RLNG!S14+Bawana_Spot!S14</f>
        <v>67.85974498834355</v>
      </c>
      <c r="M14" s="195">
        <f t="shared" si="3"/>
        <v>-2.9744988343551881E-2</v>
      </c>
      <c r="N14" s="194">
        <f>PPCL_NG!M14+PPCL_Spot!M14+GT_NG!M14+GT_Spot!M14+Bawana_NG!M14+Bawana_RLNG!M14+Bawana_Spot!M14</f>
        <v>98.79</v>
      </c>
      <c r="O14" s="194">
        <f>PPCL_NG!T14+PPCL_Spot!T14+GT_NG!T14+GT_Spot!T14+Bawana_NG!T14+Bawana_RLNG!T14+Bawana_Spot!T14</f>
        <v>98.932082635246786</v>
      </c>
      <c r="P14" s="195">
        <f t="shared" si="4"/>
        <v>-0.14208263524677989</v>
      </c>
      <c r="Q14" s="195">
        <f t="shared" si="5"/>
        <v>-0.4800000000000022</v>
      </c>
    </row>
    <row r="15" spans="1:17">
      <c r="A15" s="34" t="s">
        <v>57</v>
      </c>
      <c r="B15" s="194">
        <f>PPCL_NG!I15+PPCL_Spot!I15+GT_NG!I15+GT_Spot!I15+Bawana_NG!I15+Bawana_RLNG!I15+Bawana_Spot!I15</f>
        <v>142.26</v>
      </c>
      <c r="C15" s="194">
        <f>PPCL_NG!P15+PPCL_Spot!P15+GT_NG!P15+GT_Spot!P15+Bawana_NG!P15+Bawana_RLNG!P15+Bawana_Spot!P15</f>
        <v>142.4589623576353</v>
      </c>
      <c r="D15" s="195">
        <f t="shared" si="0"/>
        <v>-0.19896235763530967</v>
      </c>
      <c r="E15" s="194">
        <f>PPCL_NG!J15+PPCL_Spot!J15+GT_NG!J15+GT_Spot!J15+Bawana_NG!J15+Bawana_RLNG!J15+Bawana_Spot!J15</f>
        <v>81.27000000000001</v>
      </c>
      <c r="F15" s="194">
        <f>PPCL_NG!Q15+PPCL_Spot!Q15+GT_NG!Q15+GT_Spot!Q15+Bawana_NG!Q15+Bawana_RLNG!Q15+Bawana_Spot!Q15</f>
        <v>81.378872791756621</v>
      </c>
      <c r="G15" s="195">
        <f t="shared" si="1"/>
        <v>-0.10887279175661035</v>
      </c>
      <c r="H15" s="194">
        <f>PPCL_NG!K15+PPCL_Spot!K15+GT_NG!K15+GT_Spot!K15+Bawana_NG!K15+Bawana_RLNG!K15+Bawana_Spot!K15</f>
        <v>15.15</v>
      </c>
      <c r="I15" s="194">
        <f>PPCL_NG!R15+PPCL_Spot!R15+GT_NG!R15+GT_Spot!R15+Bawana_NG!R15+Bawana_RLNG!R15+Bawana_Spot!R15</f>
        <v>15.150337227017751</v>
      </c>
      <c r="J15" s="195">
        <f t="shared" si="2"/>
        <v>-3.3722701775040775E-4</v>
      </c>
      <c r="K15" s="194">
        <f>PPCL_NG!L15+PPCL_Spot!L15+GT_NG!L15+GT_Spot!L15+Bawana_NG!L15+Bawana_RLNG!L15+Bawana_Spot!L15</f>
        <v>67.83</v>
      </c>
      <c r="L15" s="194">
        <f>PPCL_NG!S15+PPCL_Spot!S15+GT_NG!S15+GT_Spot!S15+Bawana_NG!S15+Bawana_RLNG!S15+Bawana_Spot!S15</f>
        <v>67.85974498834355</v>
      </c>
      <c r="M15" s="195">
        <f t="shared" si="3"/>
        <v>-2.9744988343551881E-2</v>
      </c>
      <c r="N15" s="194">
        <f>PPCL_NG!M15+PPCL_Spot!M15+GT_NG!M15+GT_Spot!M15+Bawana_NG!M15+Bawana_RLNG!M15+Bawana_Spot!M15</f>
        <v>98.79</v>
      </c>
      <c r="O15" s="194">
        <f>PPCL_NG!T15+PPCL_Spot!T15+GT_NG!T15+GT_Spot!T15+Bawana_NG!T15+Bawana_RLNG!T15+Bawana_Spot!T15</f>
        <v>98.932082635246786</v>
      </c>
      <c r="P15" s="195">
        <f t="shared" si="4"/>
        <v>-0.14208263524677989</v>
      </c>
      <c r="Q15" s="195">
        <f t="shared" si="5"/>
        <v>-0.4800000000000022</v>
      </c>
    </row>
    <row r="16" spans="1:17">
      <c r="A16" s="34" t="s">
        <v>58</v>
      </c>
      <c r="B16" s="194">
        <f>PPCL_NG!I16+PPCL_Spot!I16+GT_NG!I16+GT_Spot!I16+Bawana_NG!I16+Bawana_RLNG!I16+Bawana_Spot!I16</f>
        <v>142.26</v>
      </c>
      <c r="C16" s="194">
        <f>PPCL_NG!P16+PPCL_Spot!P16+GT_NG!P16+GT_Spot!P16+Bawana_NG!P16+Bawana_RLNG!P16+Bawana_Spot!P16</f>
        <v>142.4589623576353</v>
      </c>
      <c r="D16" s="195">
        <f t="shared" si="0"/>
        <v>-0.19896235763530967</v>
      </c>
      <c r="E16" s="194">
        <f>PPCL_NG!J16+PPCL_Spot!J16+GT_NG!J16+GT_Spot!J16+Bawana_NG!J16+Bawana_RLNG!J16+Bawana_Spot!J16</f>
        <v>81.27000000000001</v>
      </c>
      <c r="F16" s="194">
        <f>PPCL_NG!Q16+PPCL_Spot!Q16+GT_NG!Q16+GT_Spot!Q16+Bawana_NG!Q16+Bawana_RLNG!Q16+Bawana_Spot!Q16</f>
        <v>81.378872791756621</v>
      </c>
      <c r="G16" s="195">
        <f t="shared" si="1"/>
        <v>-0.10887279175661035</v>
      </c>
      <c r="H16" s="194">
        <f>PPCL_NG!K16+PPCL_Spot!K16+GT_NG!K16+GT_Spot!K16+Bawana_NG!K16+Bawana_RLNG!K16+Bawana_Spot!K16</f>
        <v>15.15</v>
      </c>
      <c r="I16" s="194">
        <f>PPCL_NG!R16+PPCL_Spot!R16+GT_NG!R16+GT_Spot!R16+Bawana_NG!R16+Bawana_RLNG!R16+Bawana_Spot!R16</f>
        <v>15.150337227017751</v>
      </c>
      <c r="J16" s="195">
        <f t="shared" si="2"/>
        <v>-3.3722701775040775E-4</v>
      </c>
      <c r="K16" s="194">
        <f>PPCL_NG!L16+PPCL_Spot!L16+GT_NG!L16+GT_Spot!L16+Bawana_NG!L16+Bawana_RLNG!L16+Bawana_Spot!L16</f>
        <v>67.83</v>
      </c>
      <c r="L16" s="194">
        <f>PPCL_NG!S16+PPCL_Spot!S16+GT_NG!S16+GT_Spot!S16+Bawana_NG!S16+Bawana_RLNG!S16+Bawana_Spot!S16</f>
        <v>67.85974498834355</v>
      </c>
      <c r="M16" s="195">
        <f t="shared" si="3"/>
        <v>-2.9744988343551881E-2</v>
      </c>
      <c r="N16" s="194">
        <f>PPCL_NG!M16+PPCL_Spot!M16+GT_NG!M16+GT_Spot!M16+Bawana_NG!M16+Bawana_RLNG!M16+Bawana_Spot!M16</f>
        <v>98.79</v>
      </c>
      <c r="O16" s="194">
        <f>PPCL_NG!T16+PPCL_Spot!T16+GT_NG!T16+GT_Spot!T16+Bawana_NG!T16+Bawana_RLNG!T16+Bawana_Spot!T16</f>
        <v>98.932082635246786</v>
      </c>
      <c r="P16" s="195">
        <f t="shared" si="4"/>
        <v>-0.14208263524677989</v>
      </c>
      <c r="Q16" s="195">
        <f t="shared" si="5"/>
        <v>-0.4800000000000022</v>
      </c>
    </row>
    <row r="17" spans="1:17">
      <c r="A17" s="34" t="s">
        <v>59</v>
      </c>
      <c r="B17" s="194">
        <f>PPCL_NG!I17+PPCL_Spot!I17+GT_NG!I17+GT_Spot!I17+Bawana_NG!I17+Bawana_RLNG!I17+Bawana_Spot!I17</f>
        <v>140.5</v>
      </c>
      <c r="C17" s="194">
        <f>PPCL_NG!P17+PPCL_Spot!P17+GT_NG!P17+GT_Spot!P17+Bawana_NG!P17+Bawana_RLNG!P17+Bawana_Spot!P17</f>
        <v>140.69909806876041</v>
      </c>
      <c r="D17" s="195">
        <f t="shared" si="0"/>
        <v>-0.19909806876040648</v>
      </c>
      <c r="E17" s="194">
        <f>PPCL_NG!J17+PPCL_Spot!J17+GT_NG!J17+GT_Spot!J17+Bawana_NG!J17+Bawana_RLNG!J17+Bawana_Spot!J17</f>
        <v>90.44</v>
      </c>
      <c r="F17" s="194">
        <f>PPCL_NG!Q17+PPCL_Spot!Q17+GT_NG!Q17+GT_Spot!Q17+Bawana_NG!Q17+Bawana_RLNG!Q17+Bawana_Spot!Q17</f>
        <v>90.548486771146742</v>
      </c>
      <c r="G17" s="195">
        <f t="shared" si="1"/>
        <v>-0.10848677114674388</v>
      </c>
      <c r="H17" s="194">
        <f>PPCL_NG!K17+PPCL_Spot!K17+GT_NG!K17+GT_Spot!K17+Bawana_NG!K17+Bawana_RLNG!K17+Bawana_Spot!K17</f>
        <v>15.15</v>
      </c>
      <c r="I17" s="194">
        <f>PPCL_NG!R17+PPCL_Spot!R17+GT_NG!R17+GT_Spot!R17+Bawana_NG!R17+Bawana_RLNG!R17+Bawana_Spot!R17</f>
        <v>15.150341094326585</v>
      </c>
      <c r="J17" s="195">
        <f t="shared" si="2"/>
        <v>-3.4109432658446792E-4</v>
      </c>
      <c r="K17" s="194">
        <f>PPCL_NG!L17+PPCL_Spot!L17+GT_NG!L17+GT_Spot!L17+Bawana_NG!L17+Bawana_RLNG!L17+Bawana_Spot!L17</f>
        <v>66.97999999999999</v>
      </c>
      <c r="L17" s="194">
        <f>PPCL_NG!S17+PPCL_Spot!S17+GT_NG!S17+GT_Spot!S17+Bawana_NG!S17+Bawana_RLNG!S17+Bawana_Spot!S17</f>
        <v>67.009796741922401</v>
      </c>
      <c r="M17" s="195">
        <f t="shared" si="3"/>
        <v>-2.9796741922410774E-2</v>
      </c>
      <c r="N17" s="194">
        <f>PPCL_NG!M17+PPCL_Spot!M17+GT_NG!M17+GT_Spot!M17+Bawana_NG!M17+Bawana_RLNG!M17+Bawana_Spot!M17</f>
        <v>95.37</v>
      </c>
      <c r="O17" s="194">
        <f>PPCL_NG!T17+PPCL_Spot!T17+GT_NG!T17+GT_Spot!T17+Bawana_NG!T17+Bawana_RLNG!T17+Bawana_Spot!T17</f>
        <v>95.512277323843875</v>
      </c>
      <c r="P17" s="195">
        <f t="shared" si="4"/>
        <v>-0.14227732384387082</v>
      </c>
      <c r="Q17" s="195">
        <f t="shared" si="5"/>
        <v>-0.48000000000001641</v>
      </c>
    </row>
    <row r="18" spans="1:17">
      <c r="A18" s="34" t="s">
        <v>60</v>
      </c>
      <c r="B18" s="194">
        <f>PPCL_NG!I18+PPCL_Spot!I18+GT_NG!I18+GT_Spot!I18+Bawana_NG!I18+Bawana_RLNG!I18+Bawana_Spot!I18</f>
        <v>140.79</v>
      </c>
      <c r="C18" s="194">
        <f>PPCL_NG!P18+PPCL_Spot!P18+GT_NG!P18+GT_Spot!P18+Bawana_NG!P18+Bawana_RLNG!P18+Bawana_Spot!P18</f>
        <v>140.98626134135776</v>
      </c>
      <c r="D18" s="195">
        <f t="shared" si="0"/>
        <v>-0.19626134135776852</v>
      </c>
      <c r="E18" s="194">
        <f>PPCL_NG!J18+PPCL_Spot!J18+GT_NG!J18+GT_Spot!J18+Bawana_NG!J18+Bawana_RLNG!J18+Bawana_Spot!J18</f>
        <v>90.6</v>
      </c>
      <c r="F18" s="194">
        <f>PPCL_NG!Q18+PPCL_Spot!Q18+GT_NG!Q18+GT_Spot!Q18+Bawana_NG!Q18+Bawana_RLNG!Q18+Bawana_Spot!Q18</f>
        <v>90.706875481400402</v>
      </c>
      <c r="G18" s="195">
        <f t="shared" si="1"/>
        <v>-0.10687548140040803</v>
      </c>
      <c r="H18" s="194">
        <f>PPCL_NG!K18+PPCL_Spot!K18+GT_NG!K18+GT_Spot!K18+Bawana_NG!K18+Bawana_RLNG!K18+Bawana_Spot!K18</f>
        <v>15.21</v>
      </c>
      <c r="I18" s="194">
        <f>PPCL_NG!R18+PPCL_Spot!R18+GT_NG!R18+GT_Spot!R18+Bawana_NG!R18+Bawana_RLNG!R18+Bawana_Spot!R18</f>
        <v>15.209733734555238</v>
      </c>
      <c r="J18" s="195">
        <f t="shared" si="2"/>
        <v>2.6626544476293645E-4</v>
      </c>
      <c r="K18" s="194">
        <f>PPCL_NG!L18+PPCL_Spot!L18+GT_NG!L18+GT_Spot!L18+Bawana_NG!L18+Bawana_RLNG!L18+Bawana_Spot!L18</f>
        <v>67.28</v>
      </c>
      <c r="L18" s="194">
        <f>PPCL_NG!S18+PPCL_Spot!S18+GT_NG!S18+GT_Spot!S18+Bawana_NG!S18+Bawana_RLNG!S18+Bawana_Spot!S18</f>
        <v>67.306784951997429</v>
      </c>
      <c r="M18" s="195">
        <f t="shared" si="3"/>
        <v>-2.6784951997427697E-2</v>
      </c>
      <c r="N18" s="194">
        <f>PPCL_NG!M18+PPCL_Spot!M18+GT_NG!M18+GT_Spot!M18+Bawana_NG!M18+Bawana_RLNG!M18+Bawana_Spot!M18</f>
        <v>95.57</v>
      </c>
      <c r="O18" s="194">
        <f>PPCL_NG!T18+PPCL_Spot!T18+GT_NG!T18+GT_Spot!T18+Bawana_NG!T18+Bawana_RLNG!T18+Bawana_Spot!T18</f>
        <v>95.710344490689181</v>
      </c>
      <c r="P18" s="195">
        <f t="shared" si="4"/>
        <v>-0.14034449068918775</v>
      </c>
      <c r="Q18" s="195">
        <f t="shared" si="5"/>
        <v>-0.47000000000002906</v>
      </c>
    </row>
    <row r="19" spans="1:17">
      <c r="A19" s="34" t="s">
        <v>61</v>
      </c>
      <c r="B19" s="194">
        <f>PPCL_NG!I19+PPCL_Spot!I19+GT_NG!I19+GT_Spot!I19+Bawana_NG!I19+Bawana_RLNG!I19+Bawana_Spot!I19</f>
        <v>142.55000000000001</v>
      </c>
      <c r="C19" s="194">
        <f>PPCL_NG!P19+PPCL_Spot!P19+GT_NG!P19+GT_Spot!P19+Bawana_NG!P19+Bawana_RLNG!P19+Bawana_Spot!P19</f>
        <v>142.74612563023265</v>
      </c>
      <c r="D19" s="195">
        <f t="shared" si="0"/>
        <v>-0.19612563023264329</v>
      </c>
      <c r="E19" s="194">
        <f>PPCL_NG!J19+PPCL_Spot!J19+GT_NG!J19+GT_Spot!J19+Bawana_NG!J19+Bawana_RLNG!J19+Bawana_Spot!J19</f>
        <v>81.430000000000007</v>
      </c>
      <c r="F19" s="194">
        <f>PPCL_NG!Q19+PPCL_Spot!Q19+GT_NG!Q19+GT_Spot!Q19+Bawana_NG!Q19+Bawana_RLNG!Q19+Bawana_Spot!Q19</f>
        <v>81.537261502010281</v>
      </c>
      <c r="G19" s="195">
        <f t="shared" si="1"/>
        <v>-0.10726150201027451</v>
      </c>
      <c r="H19" s="194">
        <f>PPCL_NG!K19+PPCL_Spot!K19+GT_NG!K19+GT_Spot!K19+Bawana_NG!K19+Bawana_RLNG!K19+Bawana_Spot!K19</f>
        <v>15.21</v>
      </c>
      <c r="I19" s="194">
        <f>PPCL_NG!R19+PPCL_Spot!R19+GT_NG!R19+GT_Spot!R19+Bawana_NG!R19+Bawana_RLNG!R19+Bawana_Spot!R19</f>
        <v>15.209729867246406</v>
      </c>
      <c r="J19" s="195">
        <f t="shared" si="2"/>
        <v>2.7013275359522027E-4</v>
      </c>
      <c r="K19" s="194">
        <f>PPCL_NG!L19+PPCL_Spot!L19+GT_NG!L19+GT_Spot!L19+Bawana_NG!L19+Bawana_RLNG!L19+Bawana_Spot!L19</f>
        <v>68.13</v>
      </c>
      <c r="L19" s="194">
        <f>PPCL_NG!S19+PPCL_Spot!S19+GT_NG!S19+GT_Spot!S19+Bawana_NG!S19+Bawana_RLNG!S19+Bawana_Spot!S19</f>
        <v>68.156733198418578</v>
      </c>
      <c r="M19" s="195">
        <f t="shared" si="3"/>
        <v>-2.6733198418583015E-2</v>
      </c>
      <c r="N19" s="194">
        <f>PPCL_NG!M19+PPCL_Spot!M19+GT_NG!M19+GT_Spot!M19+Bawana_NG!M19+Bawana_RLNG!M19+Bawana_Spot!M19</f>
        <v>98.990000000000009</v>
      </c>
      <c r="O19" s="194">
        <f>PPCL_NG!T19+PPCL_Spot!T19+GT_NG!T19+GT_Spot!T19+Bawana_NG!T19+Bawana_RLNG!T19+Bawana_Spot!T19</f>
        <v>99.130149802092092</v>
      </c>
      <c r="P19" s="195">
        <f t="shared" si="4"/>
        <v>-0.14014980209208261</v>
      </c>
      <c r="Q19" s="195">
        <f t="shared" si="5"/>
        <v>-0.4699999999999882</v>
      </c>
    </row>
    <row r="20" spans="1:17">
      <c r="A20" s="34" t="s">
        <v>62</v>
      </c>
      <c r="B20" s="194">
        <f>PPCL_NG!I20+PPCL_Spot!I20+GT_NG!I20+GT_Spot!I20+Bawana_NG!I20+Bawana_RLNG!I20+Bawana_Spot!I20</f>
        <v>142.55000000000001</v>
      </c>
      <c r="C20" s="194">
        <f>PPCL_NG!P20+PPCL_Spot!P20+GT_NG!P20+GT_Spot!P20+Bawana_NG!P20+Bawana_RLNG!P20+Bawana_Spot!P20</f>
        <v>142.74612563023265</v>
      </c>
      <c r="D20" s="195">
        <f t="shared" si="0"/>
        <v>-0.19612563023264329</v>
      </c>
      <c r="E20" s="194">
        <f>PPCL_NG!J20+PPCL_Spot!J20+GT_NG!J20+GT_Spot!J20+Bawana_NG!J20+Bawana_RLNG!J20+Bawana_Spot!J20</f>
        <v>81.430000000000007</v>
      </c>
      <c r="F20" s="194">
        <f>PPCL_NG!Q20+PPCL_Spot!Q20+GT_NG!Q20+GT_Spot!Q20+Bawana_NG!Q20+Bawana_RLNG!Q20+Bawana_Spot!Q20</f>
        <v>81.537261502010281</v>
      </c>
      <c r="G20" s="195">
        <f t="shared" si="1"/>
        <v>-0.10726150201027451</v>
      </c>
      <c r="H20" s="194">
        <f>PPCL_NG!K20+PPCL_Spot!K20+GT_NG!K20+GT_Spot!K20+Bawana_NG!K20+Bawana_RLNG!K20+Bawana_Spot!K20</f>
        <v>15.21</v>
      </c>
      <c r="I20" s="194">
        <f>PPCL_NG!R20+PPCL_Spot!R20+GT_NG!R20+GT_Spot!R20+Bawana_NG!R20+Bawana_RLNG!R20+Bawana_Spot!R20</f>
        <v>15.209729867246406</v>
      </c>
      <c r="J20" s="195">
        <f t="shared" si="2"/>
        <v>2.7013275359522027E-4</v>
      </c>
      <c r="K20" s="194">
        <f>PPCL_NG!L20+PPCL_Spot!L20+GT_NG!L20+GT_Spot!L20+Bawana_NG!L20+Bawana_RLNG!L20+Bawana_Spot!L20</f>
        <v>68.13</v>
      </c>
      <c r="L20" s="194">
        <f>PPCL_NG!S20+PPCL_Spot!S20+GT_NG!S20+GT_Spot!S20+Bawana_NG!S20+Bawana_RLNG!S20+Bawana_Spot!S20</f>
        <v>68.156733198418578</v>
      </c>
      <c r="M20" s="195">
        <f t="shared" si="3"/>
        <v>-2.6733198418583015E-2</v>
      </c>
      <c r="N20" s="194">
        <f>PPCL_NG!M20+PPCL_Spot!M20+GT_NG!M20+GT_Spot!M20+Bawana_NG!M20+Bawana_RLNG!M20+Bawana_Spot!M20</f>
        <v>98.990000000000009</v>
      </c>
      <c r="O20" s="194">
        <f>PPCL_NG!T20+PPCL_Spot!T20+GT_NG!T20+GT_Spot!T20+Bawana_NG!T20+Bawana_RLNG!T20+Bawana_Spot!T20</f>
        <v>99.130149802092092</v>
      </c>
      <c r="P20" s="195">
        <f t="shared" si="4"/>
        <v>-0.14014980209208261</v>
      </c>
      <c r="Q20" s="195">
        <f t="shared" si="5"/>
        <v>-0.4699999999999882</v>
      </c>
    </row>
    <row r="21" spans="1:17">
      <c r="A21" s="34" t="s">
        <v>63</v>
      </c>
      <c r="B21" s="194">
        <f>PPCL_NG!I21+PPCL_Spot!I21+GT_NG!I21+GT_Spot!I21+Bawana_NG!I21+Bawana_RLNG!I21+Bawana_Spot!I21</f>
        <v>142.82999999999998</v>
      </c>
      <c r="C21" s="194">
        <f>PPCL_NG!P21+PPCL_Spot!P21+GT_NG!P21+GT_Spot!P21+Bawana_NG!P21+Bawana_RLNG!P21+Bawana_Spot!P21</f>
        <v>143.0289632427702</v>
      </c>
      <c r="D21" s="195">
        <f t="shared" si="0"/>
        <v>-0.19896324277021904</v>
      </c>
      <c r="E21" s="194">
        <f>PPCL_NG!J21+PPCL_Spot!J21+GT_NG!J21+GT_Spot!J21+Bawana_NG!J21+Bawana_RLNG!J21+Bawana_Spot!J21</f>
        <v>81.59</v>
      </c>
      <c r="F21" s="194">
        <f>PPCL_NG!Q21+PPCL_Spot!Q21+GT_NG!Q21+GT_Spot!Q21+Bawana_NG!Q21+Bawana_RLNG!Q21+Bawana_Spot!Q21</f>
        <v>81.698872038855896</v>
      </c>
      <c r="G21" s="195">
        <f t="shared" si="1"/>
        <v>-0.10887203885589258</v>
      </c>
      <c r="H21" s="194">
        <f>PPCL_NG!K21+PPCL_Spot!K21+GT_NG!K21+GT_Spot!K21+Bawana_NG!K21+Bawana_RLNG!K21+Bawana_Spot!K21</f>
        <v>15.27</v>
      </c>
      <c r="I21" s="194">
        <f>PPCL_NG!R21+PPCL_Spot!R21+GT_NG!R21+GT_Spot!R21+Bawana_NG!R21+Bawana_RLNG!R21+Bawana_Spot!R21</f>
        <v>15.270336736202722</v>
      </c>
      <c r="J21" s="195">
        <f t="shared" si="2"/>
        <v>-3.3673620272267613E-4</v>
      </c>
      <c r="K21" s="194">
        <f>PPCL_NG!L21+PPCL_Spot!L21+GT_NG!L21+GT_Spot!L21+Bawana_NG!L21+Bawana_RLNG!L21+Bawana_Spot!L21</f>
        <v>68.429999999999993</v>
      </c>
      <c r="L21" s="194">
        <f>PPCL_NG!S21+PPCL_Spot!S21+GT_NG!S21+GT_Spot!S21+Bawana_NG!S21+Bawana_RLNG!S21+Bawana_Spot!S21</f>
        <v>68.459744202086469</v>
      </c>
      <c r="M21" s="195">
        <f t="shared" si="3"/>
        <v>-2.9744202086476434E-2</v>
      </c>
      <c r="N21" s="194">
        <f>PPCL_NG!M21+PPCL_Spot!M21+GT_NG!M21+GT_Spot!M21+Bawana_NG!M21+Bawana_RLNG!M21+Bawana_Spot!M21</f>
        <v>99.18</v>
      </c>
      <c r="O21" s="194">
        <f>PPCL_NG!T21+PPCL_Spot!T21+GT_NG!T21+GT_Spot!T21+Bawana_NG!T21+Bawana_RLNG!T21+Bawana_Spot!T21</f>
        <v>99.322083780084739</v>
      </c>
      <c r="P21" s="195">
        <f t="shared" si="4"/>
        <v>-0.14208378008473233</v>
      </c>
      <c r="Q21" s="195">
        <f t="shared" si="5"/>
        <v>-0.48000000000004306</v>
      </c>
    </row>
    <row r="22" spans="1:17">
      <c r="A22" s="34" t="s">
        <v>64</v>
      </c>
      <c r="B22" s="194">
        <f>PPCL_NG!I22+PPCL_Spot!I22+GT_NG!I22+GT_Spot!I22+Bawana_NG!I22+Bawana_RLNG!I22+Bawana_Spot!I22</f>
        <v>142.82999999999998</v>
      </c>
      <c r="C22" s="194">
        <f>PPCL_NG!P22+PPCL_Spot!P22+GT_NG!P22+GT_Spot!P22+Bawana_NG!P22+Bawana_RLNG!P22+Bawana_Spot!P22</f>
        <v>143.0289632427702</v>
      </c>
      <c r="D22" s="195">
        <f t="shared" si="0"/>
        <v>-0.19896324277021904</v>
      </c>
      <c r="E22" s="194">
        <f>PPCL_NG!J22+PPCL_Spot!J22+GT_NG!J22+GT_Spot!J22+Bawana_NG!J22+Bawana_RLNG!J22+Bawana_Spot!J22</f>
        <v>81.59</v>
      </c>
      <c r="F22" s="194">
        <f>PPCL_NG!Q22+PPCL_Spot!Q22+GT_NG!Q22+GT_Spot!Q22+Bawana_NG!Q22+Bawana_RLNG!Q22+Bawana_Spot!Q22</f>
        <v>81.698872038855896</v>
      </c>
      <c r="G22" s="195">
        <f t="shared" si="1"/>
        <v>-0.10887203885589258</v>
      </c>
      <c r="H22" s="194">
        <f>PPCL_NG!K22+PPCL_Spot!K22+GT_NG!K22+GT_Spot!K22+Bawana_NG!K22+Bawana_RLNG!K22+Bawana_Spot!K22</f>
        <v>15.27</v>
      </c>
      <c r="I22" s="194">
        <f>PPCL_NG!R22+PPCL_Spot!R22+GT_NG!R22+GT_Spot!R22+Bawana_NG!R22+Bawana_RLNG!R22+Bawana_Spot!R22</f>
        <v>15.270336736202722</v>
      </c>
      <c r="J22" s="195">
        <f t="shared" si="2"/>
        <v>-3.3673620272267613E-4</v>
      </c>
      <c r="K22" s="194">
        <f>PPCL_NG!L22+PPCL_Spot!L22+GT_NG!L22+GT_Spot!L22+Bawana_NG!L22+Bawana_RLNG!L22+Bawana_Spot!L22</f>
        <v>68.429999999999993</v>
      </c>
      <c r="L22" s="194">
        <f>PPCL_NG!S22+PPCL_Spot!S22+GT_NG!S22+GT_Spot!S22+Bawana_NG!S22+Bawana_RLNG!S22+Bawana_Spot!S22</f>
        <v>68.459744202086469</v>
      </c>
      <c r="M22" s="195">
        <f t="shared" si="3"/>
        <v>-2.9744202086476434E-2</v>
      </c>
      <c r="N22" s="194">
        <f>PPCL_NG!M22+PPCL_Spot!M22+GT_NG!M22+GT_Spot!M22+Bawana_NG!M22+Bawana_RLNG!M22+Bawana_Spot!M22</f>
        <v>99.18</v>
      </c>
      <c r="O22" s="194">
        <f>PPCL_NG!T22+PPCL_Spot!T22+GT_NG!T22+GT_Spot!T22+Bawana_NG!T22+Bawana_RLNG!T22+Bawana_Spot!T22</f>
        <v>99.322083780084739</v>
      </c>
      <c r="P22" s="195">
        <f t="shared" si="4"/>
        <v>-0.14208378008473233</v>
      </c>
      <c r="Q22" s="195">
        <f t="shared" si="5"/>
        <v>-0.48000000000004306</v>
      </c>
    </row>
    <row r="23" spans="1:17">
      <c r="A23" s="34" t="s">
        <v>65</v>
      </c>
      <c r="B23" s="194">
        <f>PPCL_NG!I23+PPCL_Spot!I23+GT_NG!I23+GT_Spot!I23+Bawana_NG!I23+Bawana_RLNG!I23+Bawana_Spot!I23</f>
        <v>142.82999999999998</v>
      </c>
      <c r="C23" s="194">
        <f>PPCL_NG!P23+PPCL_Spot!P23+GT_NG!P23+GT_Spot!P23+Bawana_NG!P23+Bawana_RLNG!P23+Bawana_Spot!P23</f>
        <v>143.0289632427702</v>
      </c>
      <c r="D23" s="195">
        <f t="shared" si="0"/>
        <v>-0.19896324277021904</v>
      </c>
      <c r="E23" s="194">
        <f>PPCL_NG!J23+PPCL_Spot!J23+GT_NG!J23+GT_Spot!J23+Bawana_NG!J23+Bawana_RLNG!J23+Bawana_Spot!J23</f>
        <v>81.59</v>
      </c>
      <c r="F23" s="194">
        <f>PPCL_NG!Q23+PPCL_Spot!Q23+GT_NG!Q23+GT_Spot!Q23+Bawana_NG!Q23+Bawana_RLNG!Q23+Bawana_Spot!Q23</f>
        <v>81.698872038855896</v>
      </c>
      <c r="G23" s="195">
        <f t="shared" si="1"/>
        <v>-0.10887203885589258</v>
      </c>
      <c r="H23" s="194">
        <f>PPCL_NG!K23+PPCL_Spot!K23+GT_NG!K23+GT_Spot!K23+Bawana_NG!K23+Bawana_RLNG!K23+Bawana_Spot!K23</f>
        <v>15.27</v>
      </c>
      <c r="I23" s="194">
        <f>PPCL_NG!R23+PPCL_Spot!R23+GT_NG!R23+GT_Spot!R23+Bawana_NG!R23+Bawana_RLNG!R23+Bawana_Spot!R23</f>
        <v>15.270336736202722</v>
      </c>
      <c r="J23" s="195">
        <f t="shared" si="2"/>
        <v>-3.3673620272267613E-4</v>
      </c>
      <c r="K23" s="194">
        <f>PPCL_NG!L23+PPCL_Spot!L23+GT_NG!L23+GT_Spot!L23+Bawana_NG!L23+Bawana_RLNG!L23+Bawana_Spot!L23</f>
        <v>68.429999999999993</v>
      </c>
      <c r="L23" s="194">
        <f>PPCL_NG!S23+PPCL_Spot!S23+GT_NG!S23+GT_Spot!S23+Bawana_NG!S23+Bawana_RLNG!S23+Bawana_Spot!S23</f>
        <v>68.459744202086469</v>
      </c>
      <c r="M23" s="195">
        <f t="shared" si="3"/>
        <v>-2.9744202086476434E-2</v>
      </c>
      <c r="N23" s="194">
        <f>PPCL_NG!M23+PPCL_Spot!M23+GT_NG!M23+GT_Spot!M23+Bawana_NG!M23+Bawana_RLNG!M23+Bawana_Spot!M23</f>
        <v>99.18</v>
      </c>
      <c r="O23" s="194">
        <f>PPCL_NG!T23+PPCL_Spot!T23+GT_NG!T23+GT_Spot!T23+Bawana_NG!T23+Bawana_RLNG!T23+Bawana_Spot!T23</f>
        <v>99.322083780084739</v>
      </c>
      <c r="P23" s="195">
        <f t="shared" si="4"/>
        <v>-0.14208378008473233</v>
      </c>
      <c r="Q23" s="195">
        <f t="shared" si="5"/>
        <v>-0.48000000000004306</v>
      </c>
    </row>
    <row r="24" spans="1:17">
      <c r="A24" s="34" t="s">
        <v>66</v>
      </c>
      <c r="B24" s="194">
        <f>PPCL_NG!I24+PPCL_Spot!I24+GT_NG!I24+GT_Spot!I24+Bawana_NG!I24+Bawana_RLNG!I24+Bawana_Spot!I24</f>
        <v>142.82999999999998</v>
      </c>
      <c r="C24" s="194">
        <f>PPCL_NG!P24+PPCL_Spot!P24+GT_NG!P24+GT_Spot!P24+Bawana_NG!P24+Bawana_RLNG!P24+Bawana_Spot!P24</f>
        <v>143.0289632427702</v>
      </c>
      <c r="D24" s="195">
        <f t="shared" si="0"/>
        <v>-0.19896324277021904</v>
      </c>
      <c r="E24" s="194">
        <f>PPCL_NG!J24+PPCL_Spot!J24+GT_NG!J24+GT_Spot!J24+Bawana_NG!J24+Bawana_RLNG!J24+Bawana_Spot!J24</f>
        <v>81.59</v>
      </c>
      <c r="F24" s="194">
        <f>PPCL_NG!Q24+PPCL_Spot!Q24+GT_NG!Q24+GT_Spot!Q24+Bawana_NG!Q24+Bawana_RLNG!Q24+Bawana_Spot!Q24</f>
        <v>81.698872038855896</v>
      </c>
      <c r="G24" s="195">
        <f t="shared" si="1"/>
        <v>-0.10887203885589258</v>
      </c>
      <c r="H24" s="194">
        <f>PPCL_NG!K24+PPCL_Spot!K24+GT_NG!K24+GT_Spot!K24+Bawana_NG!K24+Bawana_RLNG!K24+Bawana_Spot!K24</f>
        <v>15.27</v>
      </c>
      <c r="I24" s="194">
        <f>PPCL_NG!R24+PPCL_Spot!R24+GT_NG!R24+GT_Spot!R24+Bawana_NG!R24+Bawana_RLNG!R24+Bawana_Spot!R24</f>
        <v>15.270336736202722</v>
      </c>
      <c r="J24" s="195">
        <f t="shared" si="2"/>
        <v>-3.3673620272267613E-4</v>
      </c>
      <c r="K24" s="194">
        <f>PPCL_NG!L24+PPCL_Spot!L24+GT_NG!L24+GT_Spot!L24+Bawana_NG!L24+Bawana_RLNG!L24+Bawana_Spot!L24</f>
        <v>68.429999999999993</v>
      </c>
      <c r="L24" s="194">
        <f>PPCL_NG!S24+PPCL_Spot!S24+GT_NG!S24+GT_Spot!S24+Bawana_NG!S24+Bawana_RLNG!S24+Bawana_Spot!S24</f>
        <v>68.459744202086469</v>
      </c>
      <c r="M24" s="195">
        <f t="shared" si="3"/>
        <v>-2.9744202086476434E-2</v>
      </c>
      <c r="N24" s="194">
        <f>PPCL_NG!M24+PPCL_Spot!M24+GT_NG!M24+GT_Spot!M24+Bawana_NG!M24+Bawana_RLNG!M24+Bawana_Spot!M24</f>
        <v>99.18</v>
      </c>
      <c r="O24" s="194">
        <f>PPCL_NG!T24+PPCL_Spot!T24+GT_NG!T24+GT_Spot!T24+Bawana_NG!T24+Bawana_RLNG!T24+Bawana_Spot!T24</f>
        <v>99.322083780084739</v>
      </c>
      <c r="P24" s="195">
        <f t="shared" si="4"/>
        <v>-0.14208378008473233</v>
      </c>
      <c r="Q24" s="195">
        <f t="shared" si="5"/>
        <v>-0.48000000000004306</v>
      </c>
    </row>
    <row r="25" spans="1:17">
      <c r="A25" s="34" t="s">
        <v>67</v>
      </c>
      <c r="B25" s="194">
        <f>PPCL_NG!I25+PPCL_Spot!I25+GT_NG!I25+GT_Spot!I25+Bawana_NG!I25+Bawana_RLNG!I25+Bawana_Spot!I25</f>
        <v>142.82999999999998</v>
      </c>
      <c r="C25" s="194">
        <f>PPCL_NG!P25+PPCL_Spot!P25+GT_NG!P25+GT_Spot!P25+Bawana_NG!P25+Bawana_RLNG!P25+Bawana_Spot!P25</f>
        <v>143.0289632427702</v>
      </c>
      <c r="D25" s="195">
        <f t="shared" si="0"/>
        <v>-0.19896324277021904</v>
      </c>
      <c r="E25" s="194">
        <f>PPCL_NG!J25+PPCL_Spot!J25+GT_NG!J25+GT_Spot!J25+Bawana_NG!J25+Bawana_RLNG!J25+Bawana_Spot!J25</f>
        <v>81.59</v>
      </c>
      <c r="F25" s="194">
        <f>PPCL_NG!Q25+PPCL_Spot!Q25+GT_NG!Q25+GT_Spot!Q25+Bawana_NG!Q25+Bawana_RLNG!Q25+Bawana_Spot!Q25</f>
        <v>81.698872038855896</v>
      </c>
      <c r="G25" s="195">
        <f t="shared" si="1"/>
        <v>-0.10887203885589258</v>
      </c>
      <c r="H25" s="194">
        <f>PPCL_NG!K25+PPCL_Spot!K25+GT_NG!K25+GT_Spot!K25+Bawana_NG!K25+Bawana_RLNG!K25+Bawana_Spot!K25</f>
        <v>15.27</v>
      </c>
      <c r="I25" s="194">
        <f>PPCL_NG!R25+PPCL_Spot!R25+GT_NG!R25+GT_Spot!R25+Bawana_NG!R25+Bawana_RLNG!R25+Bawana_Spot!R25</f>
        <v>15.270336736202722</v>
      </c>
      <c r="J25" s="195">
        <f t="shared" si="2"/>
        <v>-3.3673620272267613E-4</v>
      </c>
      <c r="K25" s="194">
        <f>PPCL_NG!L25+PPCL_Spot!L25+GT_NG!L25+GT_Spot!L25+Bawana_NG!L25+Bawana_RLNG!L25+Bawana_Spot!L25</f>
        <v>68.429999999999993</v>
      </c>
      <c r="L25" s="194">
        <f>PPCL_NG!S25+PPCL_Spot!S25+GT_NG!S25+GT_Spot!S25+Bawana_NG!S25+Bawana_RLNG!S25+Bawana_Spot!S25</f>
        <v>68.459744202086469</v>
      </c>
      <c r="M25" s="195">
        <f t="shared" si="3"/>
        <v>-2.9744202086476434E-2</v>
      </c>
      <c r="N25" s="194">
        <f>PPCL_NG!M25+PPCL_Spot!M25+GT_NG!M25+GT_Spot!M25+Bawana_NG!M25+Bawana_RLNG!M25+Bawana_Spot!M25</f>
        <v>99.18</v>
      </c>
      <c r="O25" s="194">
        <f>PPCL_NG!T25+PPCL_Spot!T25+GT_NG!T25+GT_Spot!T25+Bawana_NG!T25+Bawana_RLNG!T25+Bawana_Spot!T25</f>
        <v>99.322083780084739</v>
      </c>
      <c r="P25" s="195">
        <f t="shared" si="4"/>
        <v>-0.14208378008473233</v>
      </c>
      <c r="Q25" s="195">
        <f t="shared" si="5"/>
        <v>-0.48000000000004306</v>
      </c>
    </row>
    <row r="26" spans="1:17">
      <c r="A26" s="34" t="s">
        <v>68</v>
      </c>
      <c r="B26" s="194">
        <f>PPCL_NG!I26+PPCL_Spot!I26+GT_NG!I26+GT_Spot!I26+Bawana_NG!I26+Bawana_RLNG!I26+Bawana_Spot!I26</f>
        <v>142.82999999999998</v>
      </c>
      <c r="C26" s="194">
        <f>PPCL_NG!P26+PPCL_Spot!P26+GT_NG!P26+GT_Spot!P26+Bawana_NG!P26+Bawana_RLNG!P26+Bawana_Spot!P26</f>
        <v>143.0289632427702</v>
      </c>
      <c r="D26" s="195">
        <f t="shared" si="0"/>
        <v>-0.19896324277021904</v>
      </c>
      <c r="E26" s="194">
        <f>PPCL_NG!J26+PPCL_Spot!J26+GT_NG!J26+GT_Spot!J26+Bawana_NG!J26+Bawana_RLNG!J26+Bawana_Spot!J26</f>
        <v>81.59</v>
      </c>
      <c r="F26" s="194">
        <f>PPCL_NG!Q26+PPCL_Spot!Q26+GT_NG!Q26+GT_Spot!Q26+Bawana_NG!Q26+Bawana_RLNG!Q26+Bawana_Spot!Q26</f>
        <v>81.698872038855896</v>
      </c>
      <c r="G26" s="195">
        <f t="shared" si="1"/>
        <v>-0.10887203885589258</v>
      </c>
      <c r="H26" s="194">
        <f>PPCL_NG!K26+PPCL_Spot!K26+GT_NG!K26+GT_Spot!K26+Bawana_NG!K26+Bawana_RLNG!K26+Bawana_Spot!K26</f>
        <v>15.27</v>
      </c>
      <c r="I26" s="194">
        <f>PPCL_NG!R26+PPCL_Spot!R26+GT_NG!R26+GT_Spot!R26+Bawana_NG!R26+Bawana_RLNG!R26+Bawana_Spot!R26</f>
        <v>15.270336736202722</v>
      </c>
      <c r="J26" s="195">
        <f t="shared" si="2"/>
        <v>-3.3673620272267613E-4</v>
      </c>
      <c r="K26" s="194">
        <f>PPCL_NG!L26+PPCL_Spot!L26+GT_NG!L26+GT_Spot!L26+Bawana_NG!L26+Bawana_RLNG!L26+Bawana_Spot!L26</f>
        <v>68.429999999999993</v>
      </c>
      <c r="L26" s="194">
        <f>PPCL_NG!S26+PPCL_Spot!S26+GT_NG!S26+GT_Spot!S26+Bawana_NG!S26+Bawana_RLNG!S26+Bawana_Spot!S26</f>
        <v>68.459744202086469</v>
      </c>
      <c r="M26" s="195">
        <f t="shared" si="3"/>
        <v>-2.9744202086476434E-2</v>
      </c>
      <c r="N26" s="194">
        <f>PPCL_NG!M26+PPCL_Spot!M26+GT_NG!M26+GT_Spot!M26+Bawana_NG!M26+Bawana_RLNG!M26+Bawana_Spot!M26</f>
        <v>99.18</v>
      </c>
      <c r="O26" s="194">
        <f>PPCL_NG!T26+PPCL_Spot!T26+GT_NG!T26+GT_Spot!T26+Bawana_NG!T26+Bawana_RLNG!T26+Bawana_Spot!T26</f>
        <v>99.322083780084739</v>
      </c>
      <c r="P26" s="195">
        <f t="shared" si="4"/>
        <v>-0.14208378008473233</v>
      </c>
      <c r="Q26" s="195">
        <f t="shared" si="5"/>
        <v>-0.48000000000004306</v>
      </c>
    </row>
    <row r="27" spans="1:17">
      <c r="A27" s="34" t="s">
        <v>69</v>
      </c>
      <c r="B27" s="194">
        <f>PPCL_NG!I27+PPCL_Spot!I27+GT_NG!I27+GT_Spot!I27+Bawana_NG!I27+Bawana_RLNG!I27+Bawana_Spot!I27</f>
        <v>142.82999999999998</v>
      </c>
      <c r="C27" s="194">
        <f>PPCL_NG!P27+PPCL_Spot!P27+GT_NG!P27+GT_Spot!P27+Bawana_NG!P27+Bawana_RLNG!P27+Bawana_Spot!P27</f>
        <v>143.0289632427702</v>
      </c>
      <c r="D27" s="195">
        <f t="shared" si="0"/>
        <v>-0.19896324277021904</v>
      </c>
      <c r="E27" s="194">
        <f>PPCL_NG!J27+PPCL_Spot!J27+GT_NG!J27+GT_Spot!J27+Bawana_NG!J27+Bawana_RLNG!J27+Bawana_Spot!J27</f>
        <v>81.59</v>
      </c>
      <c r="F27" s="194">
        <f>PPCL_NG!Q27+PPCL_Spot!Q27+GT_NG!Q27+GT_Spot!Q27+Bawana_NG!Q27+Bawana_RLNG!Q27+Bawana_Spot!Q27</f>
        <v>81.698872038855896</v>
      </c>
      <c r="G27" s="195">
        <f t="shared" si="1"/>
        <v>-0.10887203885589258</v>
      </c>
      <c r="H27" s="194">
        <f>PPCL_NG!K27+PPCL_Spot!K27+GT_NG!K27+GT_Spot!K27+Bawana_NG!K27+Bawana_RLNG!K27+Bawana_Spot!K27</f>
        <v>15.27</v>
      </c>
      <c r="I27" s="194">
        <f>PPCL_NG!R27+PPCL_Spot!R27+GT_NG!R27+GT_Spot!R27+Bawana_NG!R27+Bawana_RLNG!R27+Bawana_Spot!R27</f>
        <v>15.270336736202722</v>
      </c>
      <c r="J27" s="195">
        <f t="shared" si="2"/>
        <v>-3.3673620272267613E-4</v>
      </c>
      <c r="K27" s="194">
        <f>PPCL_NG!L27+PPCL_Spot!L27+GT_NG!L27+GT_Spot!L27+Bawana_NG!L27+Bawana_RLNG!L27+Bawana_Spot!L27</f>
        <v>68.429999999999993</v>
      </c>
      <c r="L27" s="194">
        <f>PPCL_NG!S27+PPCL_Spot!S27+GT_NG!S27+GT_Spot!S27+Bawana_NG!S27+Bawana_RLNG!S27+Bawana_Spot!S27</f>
        <v>68.459744202086469</v>
      </c>
      <c r="M27" s="195">
        <f t="shared" si="3"/>
        <v>-2.9744202086476434E-2</v>
      </c>
      <c r="N27" s="194">
        <f>PPCL_NG!M27+PPCL_Spot!M27+GT_NG!M27+GT_Spot!M27+Bawana_NG!M27+Bawana_RLNG!M27+Bawana_Spot!M27</f>
        <v>99.18</v>
      </c>
      <c r="O27" s="194">
        <f>PPCL_NG!T27+PPCL_Spot!T27+GT_NG!T27+GT_Spot!T27+Bawana_NG!T27+Bawana_RLNG!T27+Bawana_Spot!T27</f>
        <v>99.322083780084739</v>
      </c>
      <c r="P27" s="195">
        <f t="shared" si="4"/>
        <v>-0.14208378008473233</v>
      </c>
      <c r="Q27" s="195">
        <f t="shared" si="5"/>
        <v>-0.48000000000004306</v>
      </c>
    </row>
    <row r="28" spans="1:17">
      <c r="A28" s="34" t="s">
        <v>70</v>
      </c>
      <c r="B28" s="194">
        <f>PPCL_NG!I28+PPCL_Spot!I28+GT_NG!I28+GT_Spot!I28+Bawana_NG!I28+Bawana_RLNG!I28+Bawana_Spot!I28</f>
        <v>142.82999999999998</v>
      </c>
      <c r="C28" s="194">
        <f>PPCL_NG!P28+PPCL_Spot!P28+GT_NG!P28+GT_Spot!P28+Bawana_NG!P28+Bawana_RLNG!P28+Bawana_Spot!P28</f>
        <v>143.0289632427702</v>
      </c>
      <c r="D28" s="195">
        <f t="shared" si="0"/>
        <v>-0.19896324277021904</v>
      </c>
      <c r="E28" s="194">
        <f>PPCL_NG!J28+PPCL_Spot!J28+GT_NG!J28+GT_Spot!J28+Bawana_NG!J28+Bawana_RLNG!J28+Bawana_Spot!J28</f>
        <v>81.59</v>
      </c>
      <c r="F28" s="194">
        <f>PPCL_NG!Q28+PPCL_Spot!Q28+GT_NG!Q28+GT_Spot!Q28+Bawana_NG!Q28+Bawana_RLNG!Q28+Bawana_Spot!Q28</f>
        <v>81.698872038855896</v>
      </c>
      <c r="G28" s="195">
        <f t="shared" si="1"/>
        <v>-0.10887203885589258</v>
      </c>
      <c r="H28" s="194">
        <f>PPCL_NG!K28+PPCL_Spot!K28+GT_NG!K28+GT_Spot!K28+Bawana_NG!K28+Bawana_RLNG!K28+Bawana_Spot!K28</f>
        <v>15.27</v>
      </c>
      <c r="I28" s="194">
        <f>PPCL_NG!R28+PPCL_Spot!R28+GT_NG!R28+GT_Spot!R28+Bawana_NG!R28+Bawana_RLNG!R28+Bawana_Spot!R28</f>
        <v>15.270336736202722</v>
      </c>
      <c r="J28" s="195">
        <f t="shared" si="2"/>
        <v>-3.3673620272267613E-4</v>
      </c>
      <c r="K28" s="194">
        <f>PPCL_NG!L28+PPCL_Spot!L28+GT_NG!L28+GT_Spot!L28+Bawana_NG!L28+Bawana_RLNG!L28+Bawana_Spot!L28</f>
        <v>68.429999999999993</v>
      </c>
      <c r="L28" s="194">
        <f>PPCL_NG!S28+PPCL_Spot!S28+GT_NG!S28+GT_Spot!S28+Bawana_NG!S28+Bawana_RLNG!S28+Bawana_Spot!S28</f>
        <v>68.459744202086469</v>
      </c>
      <c r="M28" s="195">
        <f t="shared" si="3"/>
        <v>-2.9744202086476434E-2</v>
      </c>
      <c r="N28" s="194">
        <f>PPCL_NG!M28+PPCL_Spot!M28+GT_NG!M28+GT_Spot!M28+Bawana_NG!M28+Bawana_RLNG!M28+Bawana_Spot!M28</f>
        <v>99.18</v>
      </c>
      <c r="O28" s="194">
        <f>PPCL_NG!T28+PPCL_Spot!T28+GT_NG!T28+GT_Spot!T28+Bawana_NG!T28+Bawana_RLNG!T28+Bawana_Spot!T28</f>
        <v>99.322083780084739</v>
      </c>
      <c r="P28" s="195">
        <f t="shared" si="4"/>
        <v>-0.14208378008473233</v>
      </c>
      <c r="Q28" s="195">
        <f t="shared" si="5"/>
        <v>-0.48000000000004306</v>
      </c>
    </row>
    <row r="29" spans="1:17">
      <c r="A29" s="34" t="s">
        <v>71</v>
      </c>
      <c r="B29" s="194">
        <f>PPCL_NG!I29+PPCL_Spot!I29+GT_NG!I29+GT_Spot!I29+Bawana_NG!I29+Bawana_RLNG!I29+Bawana_Spot!I29</f>
        <v>142.82999999999998</v>
      </c>
      <c r="C29" s="194">
        <f>PPCL_NG!P29+PPCL_Spot!P29+GT_NG!P29+GT_Spot!P29+Bawana_NG!P29+Bawana_RLNG!P29+Bawana_Spot!P29</f>
        <v>143.0289632427702</v>
      </c>
      <c r="D29" s="195">
        <f t="shared" si="0"/>
        <v>-0.19896324277021904</v>
      </c>
      <c r="E29" s="194">
        <f>PPCL_NG!J29+PPCL_Spot!J29+GT_NG!J29+GT_Spot!J29+Bawana_NG!J29+Bawana_RLNG!J29+Bawana_Spot!J29</f>
        <v>81.59</v>
      </c>
      <c r="F29" s="194">
        <f>PPCL_NG!Q29+PPCL_Spot!Q29+GT_NG!Q29+GT_Spot!Q29+Bawana_NG!Q29+Bawana_RLNG!Q29+Bawana_Spot!Q29</f>
        <v>81.698872038855896</v>
      </c>
      <c r="G29" s="195">
        <f t="shared" si="1"/>
        <v>-0.10887203885589258</v>
      </c>
      <c r="H29" s="194">
        <f>PPCL_NG!K29+PPCL_Spot!K29+GT_NG!K29+GT_Spot!K29+Bawana_NG!K29+Bawana_RLNG!K29+Bawana_Spot!K29</f>
        <v>15.27</v>
      </c>
      <c r="I29" s="194">
        <f>PPCL_NG!R29+PPCL_Spot!R29+GT_NG!R29+GT_Spot!R29+Bawana_NG!R29+Bawana_RLNG!R29+Bawana_Spot!R29</f>
        <v>15.270336736202722</v>
      </c>
      <c r="J29" s="195">
        <f t="shared" si="2"/>
        <v>-3.3673620272267613E-4</v>
      </c>
      <c r="K29" s="194">
        <f>PPCL_NG!L29+PPCL_Spot!L29+GT_NG!L29+GT_Spot!L29+Bawana_NG!L29+Bawana_RLNG!L29+Bawana_Spot!L29</f>
        <v>68.429999999999993</v>
      </c>
      <c r="L29" s="194">
        <f>PPCL_NG!S29+PPCL_Spot!S29+GT_NG!S29+GT_Spot!S29+Bawana_NG!S29+Bawana_RLNG!S29+Bawana_Spot!S29</f>
        <v>68.459744202086469</v>
      </c>
      <c r="M29" s="195">
        <f t="shared" si="3"/>
        <v>-2.9744202086476434E-2</v>
      </c>
      <c r="N29" s="194">
        <f>PPCL_NG!M29+PPCL_Spot!M29+GT_NG!M29+GT_Spot!M29+Bawana_NG!M29+Bawana_RLNG!M29+Bawana_Spot!M29</f>
        <v>99.18</v>
      </c>
      <c r="O29" s="194">
        <f>PPCL_NG!T29+PPCL_Spot!T29+GT_NG!T29+GT_Spot!T29+Bawana_NG!T29+Bawana_RLNG!T29+Bawana_Spot!T29</f>
        <v>99.322083780084739</v>
      </c>
      <c r="P29" s="195">
        <f t="shared" si="4"/>
        <v>-0.14208378008473233</v>
      </c>
      <c r="Q29" s="195">
        <f t="shared" si="5"/>
        <v>-0.48000000000004306</v>
      </c>
    </row>
    <row r="30" spans="1:17">
      <c r="A30" s="34" t="s">
        <v>72</v>
      </c>
      <c r="B30" s="194">
        <f>PPCL_NG!I30+PPCL_Spot!I30+GT_NG!I30+GT_Spot!I30+Bawana_NG!I30+Bawana_RLNG!I30+Bawana_Spot!I30</f>
        <v>142.82999999999998</v>
      </c>
      <c r="C30" s="194">
        <f>PPCL_NG!P30+PPCL_Spot!P30+GT_NG!P30+GT_Spot!P30+Bawana_NG!P30+Bawana_RLNG!P30+Bawana_Spot!P30</f>
        <v>143.0289632427702</v>
      </c>
      <c r="D30" s="195">
        <f t="shared" si="0"/>
        <v>-0.19896324277021904</v>
      </c>
      <c r="E30" s="194">
        <f>PPCL_NG!J30+PPCL_Spot!J30+GT_NG!J30+GT_Spot!J30+Bawana_NG!J30+Bawana_RLNG!J30+Bawana_Spot!J30</f>
        <v>81.59</v>
      </c>
      <c r="F30" s="194">
        <f>PPCL_NG!Q30+PPCL_Spot!Q30+GT_NG!Q30+GT_Spot!Q30+Bawana_NG!Q30+Bawana_RLNG!Q30+Bawana_Spot!Q30</f>
        <v>81.698872038855896</v>
      </c>
      <c r="G30" s="195">
        <f t="shared" si="1"/>
        <v>-0.10887203885589258</v>
      </c>
      <c r="H30" s="194">
        <f>PPCL_NG!K30+PPCL_Spot!K30+GT_NG!K30+GT_Spot!K30+Bawana_NG!K30+Bawana_RLNG!K30+Bawana_Spot!K30</f>
        <v>15.27</v>
      </c>
      <c r="I30" s="194">
        <f>PPCL_NG!R30+PPCL_Spot!R30+GT_NG!R30+GT_Spot!R30+Bawana_NG!R30+Bawana_RLNG!R30+Bawana_Spot!R30</f>
        <v>15.270336736202722</v>
      </c>
      <c r="J30" s="195">
        <f t="shared" si="2"/>
        <v>-3.3673620272267613E-4</v>
      </c>
      <c r="K30" s="194">
        <f>PPCL_NG!L30+PPCL_Spot!L30+GT_NG!L30+GT_Spot!L30+Bawana_NG!L30+Bawana_RLNG!L30+Bawana_Spot!L30</f>
        <v>68.429999999999993</v>
      </c>
      <c r="L30" s="194">
        <f>PPCL_NG!S30+PPCL_Spot!S30+GT_NG!S30+GT_Spot!S30+Bawana_NG!S30+Bawana_RLNG!S30+Bawana_Spot!S30</f>
        <v>68.459744202086469</v>
      </c>
      <c r="M30" s="195">
        <f t="shared" si="3"/>
        <v>-2.9744202086476434E-2</v>
      </c>
      <c r="N30" s="194">
        <f>PPCL_NG!M30+PPCL_Spot!M30+GT_NG!M30+GT_Spot!M30+Bawana_NG!M30+Bawana_RLNG!M30+Bawana_Spot!M30</f>
        <v>99.18</v>
      </c>
      <c r="O30" s="194">
        <f>PPCL_NG!T30+PPCL_Spot!T30+GT_NG!T30+GT_Spot!T30+Bawana_NG!T30+Bawana_RLNG!T30+Bawana_Spot!T30</f>
        <v>99.322083780084739</v>
      </c>
      <c r="P30" s="195">
        <f t="shared" si="4"/>
        <v>-0.14208378008473233</v>
      </c>
      <c r="Q30" s="195">
        <f t="shared" si="5"/>
        <v>-0.48000000000004306</v>
      </c>
    </row>
    <row r="31" spans="1:17">
      <c r="A31" s="34" t="s">
        <v>73</v>
      </c>
      <c r="B31" s="194">
        <f>PPCL_NG!I31+PPCL_Spot!I31+GT_NG!I31+GT_Spot!I31+Bawana_NG!I31+Bawana_RLNG!I31+Bawana_Spot!I31</f>
        <v>142.82999999999998</v>
      </c>
      <c r="C31" s="194">
        <f>PPCL_NG!P31+PPCL_Spot!P31+GT_NG!P31+GT_Spot!P31+Bawana_NG!P31+Bawana_RLNG!P31+Bawana_Spot!P31</f>
        <v>143.0289632427702</v>
      </c>
      <c r="D31" s="195">
        <f t="shared" si="0"/>
        <v>-0.19896324277021904</v>
      </c>
      <c r="E31" s="194">
        <f>PPCL_NG!J31+PPCL_Spot!J31+GT_NG!J31+GT_Spot!J31+Bawana_NG!J31+Bawana_RLNG!J31+Bawana_Spot!J31</f>
        <v>81.59</v>
      </c>
      <c r="F31" s="194">
        <f>PPCL_NG!Q31+PPCL_Spot!Q31+GT_NG!Q31+GT_Spot!Q31+Bawana_NG!Q31+Bawana_RLNG!Q31+Bawana_Spot!Q31</f>
        <v>81.698872038855896</v>
      </c>
      <c r="G31" s="195">
        <f t="shared" si="1"/>
        <v>-0.10887203885589258</v>
      </c>
      <c r="H31" s="194">
        <f>PPCL_NG!K31+PPCL_Spot!K31+GT_NG!K31+GT_Spot!K31+Bawana_NG!K31+Bawana_RLNG!K31+Bawana_Spot!K31</f>
        <v>15.27</v>
      </c>
      <c r="I31" s="194">
        <f>PPCL_NG!R31+PPCL_Spot!R31+GT_NG!R31+GT_Spot!R31+Bawana_NG!R31+Bawana_RLNG!R31+Bawana_Spot!R31</f>
        <v>15.270336736202722</v>
      </c>
      <c r="J31" s="195">
        <f t="shared" si="2"/>
        <v>-3.3673620272267613E-4</v>
      </c>
      <c r="K31" s="194">
        <f>PPCL_NG!L31+PPCL_Spot!L31+GT_NG!L31+GT_Spot!L31+Bawana_NG!L31+Bawana_RLNG!L31+Bawana_Spot!L31</f>
        <v>68.429999999999993</v>
      </c>
      <c r="L31" s="194">
        <f>PPCL_NG!S31+PPCL_Spot!S31+GT_NG!S31+GT_Spot!S31+Bawana_NG!S31+Bawana_RLNG!S31+Bawana_Spot!S31</f>
        <v>68.459744202086469</v>
      </c>
      <c r="M31" s="195">
        <f t="shared" si="3"/>
        <v>-2.9744202086476434E-2</v>
      </c>
      <c r="N31" s="194">
        <f>PPCL_NG!M31+PPCL_Spot!M31+GT_NG!M31+GT_Spot!M31+Bawana_NG!M31+Bawana_RLNG!M31+Bawana_Spot!M31</f>
        <v>99.18</v>
      </c>
      <c r="O31" s="194">
        <f>PPCL_NG!T31+PPCL_Spot!T31+GT_NG!T31+GT_Spot!T31+Bawana_NG!T31+Bawana_RLNG!T31+Bawana_Spot!T31</f>
        <v>99.322083780084739</v>
      </c>
      <c r="P31" s="195">
        <f t="shared" si="4"/>
        <v>-0.14208378008473233</v>
      </c>
      <c r="Q31" s="195">
        <f t="shared" si="5"/>
        <v>-0.48000000000004306</v>
      </c>
    </row>
    <row r="32" spans="1:17">
      <c r="A32" s="34" t="s">
        <v>74</v>
      </c>
      <c r="B32" s="194">
        <f>PPCL_NG!I32+PPCL_Spot!I32+GT_NG!I32+GT_Spot!I32+Bawana_NG!I32+Bawana_RLNG!I32+Bawana_Spot!I32</f>
        <v>142.82999999999998</v>
      </c>
      <c r="C32" s="194">
        <f>PPCL_NG!P32+PPCL_Spot!P32+GT_NG!P32+GT_Spot!P32+Bawana_NG!P32+Bawana_RLNG!P32+Bawana_Spot!P32</f>
        <v>143.0289632427702</v>
      </c>
      <c r="D32" s="195">
        <f t="shared" si="0"/>
        <v>-0.19896324277021904</v>
      </c>
      <c r="E32" s="194">
        <f>PPCL_NG!J32+PPCL_Spot!J32+GT_NG!J32+GT_Spot!J32+Bawana_NG!J32+Bawana_RLNG!J32+Bawana_Spot!J32</f>
        <v>81.59</v>
      </c>
      <c r="F32" s="194">
        <f>PPCL_NG!Q32+PPCL_Spot!Q32+GT_NG!Q32+GT_Spot!Q32+Bawana_NG!Q32+Bawana_RLNG!Q32+Bawana_Spot!Q32</f>
        <v>81.698872038855896</v>
      </c>
      <c r="G32" s="195">
        <f t="shared" si="1"/>
        <v>-0.10887203885589258</v>
      </c>
      <c r="H32" s="194">
        <f>PPCL_NG!K32+PPCL_Spot!K32+GT_NG!K32+GT_Spot!K32+Bawana_NG!K32+Bawana_RLNG!K32+Bawana_Spot!K32</f>
        <v>15.27</v>
      </c>
      <c r="I32" s="194">
        <f>PPCL_NG!R32+PPCL_Spot!R32+GT_NG!R32+GT_Spot!R32+Bawana_NG!R32+Bawana_RLNG!R32+Bawana_Spot!R32</f>
        <v>15.270336736202722</v>
      </c>
      <c r="J32" s="195">
        <f t="shared" si="2"/>
        <v>-3.3673620272267613E-4</v>
      </c>
      <c r="K32" s="194">
        <f>PPCL_NG!L32+PPCL_Spot!L32+GT_NG!L32+GT_Spot!L32+Bawana_NG!L32+Bawana_RLNG!L32+Bawana_Spot!L32</f>
        <v>68.429999999999993</v>
      </c>
      <c r="L32" s="194">
        <f>PPCL_NG!S32+PPCL_Spot!S32+GT_NG!S32+GT_Spot!S32+Bawana_NG!S32+Bawana_RLNG!S32+Bawana_Spot!S32</f>
        <v>68.459744202086469</v>
      </c>
      <c r="M32" s="195">
        <f t="shared" si="3"/>
        <v>-2.9744202086476434E-2</v>
      </c>
      <c r="N32" s="194">
        <f>PPCL_NG!M32+PPCL_Spot!M32+GT_NG!M32+GT_Spot!M32+Bawana_NG!M32+Bawana_RLNG!M32+Bawana_Spot!M32</f>
        <v>99.18</v>
      </c>
      <c r="O32" s="194">
        <f>PPCL_NG!T32+PPCL_Spot!T32+GT_NG!T32+GT_Spot!T32+Bawana_NG!T32+Bawana_RLNG!T32+Bawana_Spot!T32</f>
        <v>99.322083780084739</v>
      </c>
      <c r="P32" s="195">
        <f t="shared" si="4"/>
        <v>-0.14208378008473233</v>
      </c>
      <c r="Q32" s="195">
        <f t="shared" si="5"/>
        <v>-0.48000000000004306</v>
      </c>
    </row>
    <row r="33" spans="1:17">
      <c r="A33" s="34" t="s">
        <v>75</v>
      </c>
      <c r="B33" s="194">
        <f>PPCL_NG!I33+PPCL_Spot!I33+GT_NG!I33+GT_Spot!I33+Bawana_NG!I33+Bawana_RLNG!I33+Bawana_Spot!I33</f>
        <v>142.82999999999998</v>
      </c>
      <c r="C33" s="194">
        <f>PPCL_NG!P33+PPCL_Spot!P33+GT_NG!P33+GT_Spot!P33+Bawana_NG!P33+Bawana_RLNG!P33+Bawana_Spot!P33</f>
        <v>143.0289632427702</v>
      </c>
      <c r="D33" s="195">
        <f t="shared" si="0"/>
        <v>-0.19896324277021904</v>
      </c>
      <c r="E33" s="194">
        <f>PPCL_NG!J33+PPCL_Spot!J33+GT_NG!J33+GT_Spot!J33+Bawana_NG!J33+Bawana_RLNG!J33+Bawana_Spot!J33</f>
        <v>81.59</v>
      </c>
      <c r="F33" s="194">
        <f>PPCL_NG!Q33+PPCL_Spot!Q33+GT_NG!Q33+GT_Spot!Q33+Bawana_NG!Q33+Bawana_RLNG!Q33+Bawana_Spot!Q33</f>
        <v>81.698872038855896</v>
      </c>
      <c r="G33" s="195">
        <f t="shared" si="1"/>
        <v>-0.10887203885589258</v>
      </c>
      <c r="H33" s="194">
        <f>PPCL_NG!K33+PPCL_Spot!K33+GT_NG!K33+GT_Spot!K33+Bawana_NG!K33+Bawana_RLNG!K33+Bawana_Spot!K33</f>
        <v>15.27</v>
      </c>
      <c r="I33" s="194">
        <f>PPCL_NG!R33+PPCL_Spot!R33+GT_NG!R33+GT_Spot!R33+Bawana_NG!R33+Bawana_RLNG!R33+Bawana_Spot!R33</f>
        <v>15.270336736202722</v>
      </c>
      <c r="J33" s="195">
        <f t="shared" si="2"/>
        <v>-3.3673620272267613E-4</v>
      </c>
      <c r="K33" s="194">
        <f>PPCL_NG!L33+PPCL_Spot!L33+GT_NG!L33+GT_Spot!L33+Bawana_NG!L33+Bawana_RLNG!L33+Bawana_Spot!L33</f>
        <v>68.429999999999993</v>
      </c>
      <c r="L33" s="194">
        <f>PPCL_NG!S33+PPCL_Spot!S33+GT_NG!S33+GT_Spot!S33+Bawana_NG!S33+Bawana_RLNG!S33+Bawana_Spot!S33</f>
        <v>68.459744202086469</v>
      </c>
      <c r="M33" s="195">
        <f t="shared" si="3"/>
        <v>-2.9744202086476434E-2</v>
      </c>
      <c r="N33" s="194">
        <f>PPCL_NG!M33+PPCL_Spot!M33+GT_NG!M33+GT_Spot!M33+Bawana_NG!M33+Bawana_RLNG!M33+Bawana_Spot!M33</f>
        <v>99.18</v>
      </c>
      <c r="O33" s="194">
        <f>PPCL_NG!T33+PPCL_Spot!T33+GT_NG!T33+GT_Spot!T33+Bawana_NG!T33+Bawana_RLNG!T33+Bawana_Spot!T33</f>
        <v>99.322083780084739</v>
      </c>
      <c r="P33" s="195">
        <f t="shared" si="4"/>
        <v>-0.14208378008473233</v>
      </c>
      <c r="Q33" s="195">
        <f t="shared" si="5"/>
        <v>-0.48000000000004306</v>
      </c>
    </row>
    <row r="34" spans="1:17">
      <c r="A34" s="34" t="s">
        <v>76</v>
      </c>
      <c r="B34" s="194">
        <f>PPCL_NG!I34+PPCL_Spot!I34+GT_NG!I34+GT_Spot!I34+Bawana_NG!I34+Bawana_RLNG!I34+Bawana_Spot!I34</f>
        <v>143.27000000000001</v>
      </c>
      <c r="C34" s="194">
        <f>PPCL_NG!P34+PPCL_Spot!P34+GT_NG!P34+GT_Spot!P34+Bawana_NG!P34+Bawana_RLNG!P34+Bawana_Spot!P34</f>
        <v>143.4734930191108</v>
      </c>
      <c r="D34" s="195">
        <f t="shared" si="0"/>
        <v>-0.20349301911079465</v>
      </c>
      <c r="E34" s="194">
        <f>PPCL_NG!J34+PPCL_Spot!J34+GT_NG!J34+GT_Spot!J34+Bawana_NG!J34+Bawana_RLNG!J34+Bawana_Spot!J34</f>
        <v>81.830000000000013</v>
      </c>
      <c r="F34" s="194">
        <f>PPCL_NG!Q34+PPCL_Spot!Q34+GT_NG!Q34+GT_Spot!Q34+Bawana_NG!Q34+Bawana_RLNG!Q34+Bawana_Spot!Q34</f>
        <v>81.941340197182001</v>
      </c>
      <c r="G34" s="195">
        <f t="shared" si="1"/>
        <v>-0.11134019718198829</v>
      </c>
      <c r="H34" s="194">
        <f>PPCL_NG!K34+PPCL_Spot!K34+GT_NG!K34+GT_Spot!K34+Bawana_NG!K34+Bawana_RLNG!K34+Bawana_Spot!K34</f>
        <v>15.27</v>
      </c>
      <c r="I34" s="194">
        <f>PPCL_NG!R34+PPCL_Spot!R34+GT_NG!R34+GT_Spot!R34+Bawana_NG!R34+Bawana_RLNG!R34+Bawana_Spot!R34</f>
        <v>15.270336736202722</v>
      </c>
      <c r="J34" s="195">
        <f t="shared" si="2"/>
        <v>-3.3673620272267613E-4</v>
      </c>
      <c r="K34" s="194">
        <f>PPCL_NG!L34+PPCL_Spot!L34+GT_NG!L34+GT_Spot!L34+Bawana_NG!L34+Bawana_RLNG!L34+Bawana_Spot!L34</f>
        <v>68.429999999999993</v>
      </c>
      <c r="L34" s="194">
        <f>PPCL_NG!S34+PPCL_Spot!S34+GT_NG!S34+GT_Spot!S34+Bawana_NG!S34+Bawana_RLNG!S34+Bawana_Spot!S34</f>
        <v>68.459567301411354</v>
      </c>
      <c r="M34" s="195">
        <f t="shared" si="3"/>
        <v>-2.9567301411361768E-2</v>
      </c>
      <c r="N34" s="194">
        <f>PPCL_NG!M34+PPCL_Spot!M34+GT_NG!M34+GT_Spot!M34+Bawana_NG!M34+Bawana_RLNG!M34+Bawana_Spot!M34</f>
        <v>99.490000000000009</v>
      </c>
      <c r="O34" s="194">
        <f>PPCL_NG!T34+PPCL_Spot!T34+GT_NG!T34+GT_Spot!T34+Bawana_NG!T34+Bawana_RLNG!T34+Bawana_Spot!T34</f>
        <v>99.635262746093133</v>
      </c>
      <c r="P34" s="195">
        <f t="shared" si="4"/>
        <v>-0.14526274609312395</v>
      </c>
      <c r="Q34" s="195">
        <f t="shared" si="5"/>
        <v>-0.48999999999999133</v>
      </c>
    </row>
    <row r="35" spans="1:17">
      <c r="A35" s="34" t="s">
        <v>77</v>
      </c>
      <c r="B35" s="194">
        <f>PPCL_NG!I35+PPCL_Spot!I35+GT_NG!I35+GT_Spot!I35+Bawana_NG!I35+Bawana_RLNG!I35+Bawana_Spot!I35</f>
        <v>143.27000000000001</v>
      </c>
      <c r="C35" s="194">
        <f>PPCL_NG!P35+PPCL_Spot!P35+GT_NG!P35+GT_Spot!P35+Bawana_NG!P35+Bawana_RLNG!P35+Bawana_Spot!P35</f>
        <v>143.4734930191108</v>
      </c>
      <c r="D35" s="195">
        <f t="shared" si="0"/>
        <v>-0.20349301911079465</v>
      </c>
      <c r="E35" s="194">
        <f>PPCL_NG!J35+PPCL_Spot!J35+GT_NG!J35+GT_Spot!J35+Bawana_NG!J35+Bawana_RLNG!J35+Bawana_Spot!J35</f>
        <v>81.830000000000013</v>
      </c>
      <c r="F35" s="194">
        <f>PPCL_NG!Q35+PPCL_Spot!Q35+GT_NG!Q35+GT_Spot!Q35+Bawana_NG!Q35+Bawana_RLNG!Q35+Bawana_Spot!Q35</f>
        <v>81.941340197182001</v>
      </c>
      <c r="G35" s="195">
        <f t="shared" si="1"/>
        <v>-0.11134019718198829</v>
      </c>
      <c r="H35" s="194">
        <f>PPCL_NG!K35+PPCL_Spot!K35+GT_NG!K35+GT_Spot!K35+Bawana_NG!K35+Bawana_RLNG!K35+Bawana_Spot!K35</f>
        <v>15.27</v>
      </c>
      <c r="I35" s="194">
        <f>PPCL_NG!R35+PPCL_Spot!R35+GT_NG!R35+GT_Spot!R35+Bawana_NG!R35+Bawana_RLNG!R35+Bawana_Spot!R35</f>
        <v>15.270336736202722</v>
      </c>
      <c r="J35" s="195">
        <f t="shared" si="2"/>
        <v>-3.3673620272267613E-4</v>
      </c>
      <c r="K35" s="194">
        <f>PPCL_NG!L35+PPCL_Spot!L35+GT_NG!L35+GT_Spot!L35+Bawana_NG!L35+Bawana_RLNG!L35+Bawana_Spot!L35</f>
        <v>68.429999999999993</v>
      </c>
      <c r="L35" s="194">
        <f>PPCL_NG!S35+PPCL_Spot!S35+GT_NG!S35+GT_Spot!S35+Bawana_NG!S35+Bawana_RLNG!S35+Bawana_Spot!S35</f>
        <v>68.459567301411354</v>
      </c>
      <c r="M35" s="195">
        <f t="shared" si="3"/>
        <v>-2.9567301411361768E-2</v>
      </c>
      <c r="N35" s="194">
        <f>PPCL_NG!M35+PPCL_Spot!M35+GT_NG!M35+GT_Spot!M35+Bawana_NG!M35+Bawana_RLNG!M35+Bawana_Spot!M35</f>
        <v>99.490000000000009</v>
      </c>
      <c r="O35" s="194">
        <f>PPCL_NG!T35+PPCL_Spot!T35+GT_NG!T35+GT_Spot!T35+Bawana_NG!T35+Bawana_RLNG!T35+Bawana_Spot!T35</f>
        <v>99.635262746093133</v>
      </c>
      <c r="P35" s="195">
        <f t="shared" si="4"/>
        <v>-0.14526274609312395</v>
      </c>
      <c r="Q35" s="195">
        <f t="shared" si="5"/>
        <v>-0.48999999999999133</v>
      </c>
    </row>
    <row r="36" spans="1:17">
      <c r="A36" s="34" t="s">
        <v>78</v>
      </c>
      <c r="B36" s="194">
        <f>PPCL_NG!I36+PPCL_Spot!I36+GT_NG!I36+GT_Spot!I36+Bawana_NG!I36+Bawana_RLNG!I36+Bawana_Spot!I36</f>
        <v>143.27000000000001</v>
      </c>
      <c r="C36" s="194">
        <f>PPCL_NG!P36+PPCL_Spot!P36+GT_NG!P36+GT_Spot!P36+Bawana_NG!P36+Bawana_RLNG!P36+Bawana_Spot!P36</f>
        <v>143.4734930191108</v>
      </c>
      <c r="D36" s="195">
        <f t="shared" si="0"/>
        <v>-0.20349301911079465</v>
      </c>
      <c r="E36" s="194">
        <f>PPCL_NG!J36+PPCL_Spot!J36+GT_NG!J36+GT_Spot!J36+Bawana_NG!J36+Bawana_RLNG!J36+Bawana_Spot!J36</f>
        <v>81.830000000000013</v>
      </c>
      <c r="F36" s="194">
        <f>PPCL_NG!Q36+PPCL_Spot!Q36+GT_NG!Q36+GT_Spot!Q36+Bawana_NG!Q36+Bawana_RLNG!Q36+Bawana_Spot!Q36</f>
        <v>81.941340197182001</v>
      </c>
      <c r="G36" s="195">
        <f t="shared" si="1"/>
        <v>-0.11134019718198829</v>
      </c>
      <c r="H36" s="194">
        <f>PPCL_NG!K36+PPCL_Spot!K36+GT_NG!K36+GT_Spot!K36+Bawana_NG!K36+Bawana_RLNG!K36+Bawana_Spot!K36</f>
        <v>15.27</v>
      </c>
      <c r="I36" s="194">
        <f>PPCL_NG!R36+PPCL_Spot!R36+GT_NG!R36+GT_Spot!R36+Bawana_NG!R36+Bawana_RLNG!R36+Bawana_Spot!R36</f>
        <v>15.270336736202722</v>
      </c>
      <c r="J36" s="195">
        <f t="shared" si="2"/>
        <v>-3.3673620272267613E-4</v>
      </c>
      <c r="K36" s="194">
        <f>PPCL_NG!L36+PPCL_Spot!L36+GT_NG!L36+GT_Spot!L36+Bawana_NG!L36+Bawana_RLNG!L36+Bawana_Spot!L36</f>
        <v>68.429999999999993</v>
      </c>
      <c r="L36" s="194">
        <f>PPCL_NG!S36+PPCL_Spot!S36+GT_NG!S36+GT_Spot!S36+Bawana_NG!S36+Bawana_RLNG!S36+Bawana_Spot!S36</f>
        <v>68.459567301411354</v>
      </c>
      <c r="M36" s="195">
        <f t="shared" si="3"/>
        <v>-2.9567301411361768E-2</v>
      </c>
      <c r="N36" s="194">
        <f>PPCL_NG!M36+PPCL_Spot!M36+GT_NG!M36+GT_Spot!M36+Bawana_NG!M36+Bawana_RLNG!M36+Bawana_Spot!M36</f>
        <v>99.490000000000009</v>
      </c>
      <c r="O36" s="194">
        <f>PPCL_NG!T36+PPCL_Spot!T36+GT_NG!T36+GT_Spot!T36+Bawana_NG!T36+Bawana_RLNG!T36+Bawana_Spot!T36</f>
        <v>99.635262746093133</v>
      </c>
      <c r="P36" s="195">
        <f t="shared" si="4"/>
        <v>-0.14526274609312395</v>
      </c>
      <c r="Q36" s="195">
        <f t="shared" si="5"/>
        <v>-0.48999999999999133</v>
      </c>
    </row>
    <row r="37" spans="1:17">
      <c r="A37" s="34" t="s">
        <v>79</v>
      </c>
      <c r="B37" s="194">
        <f>PPCL_NG!I37+PPCL_Spot!I37+GT_NG!I37+GT_Spot!I37+Bawana_NG!I37+Bawana_RLNG!I37+Bawana_Spot!I37</f>
        <v>142.82999999999998</v>
      </c>
      <c r="C37" s="194">
        <f>PPCL_NG!P37+PPCL_Spot!P37+GT_NG!P37+GT_Spot!P37+Bawana_NG!P37+Bawana_RLNG!P37+Bawana_Spot!P37</f>
        <v>143.0289632427702</v>
      </c>
      <c r="D37" s="195">
        <f t="shared" si="0"/>
        <v>-0.19896324277021904</v>
      </c>
      <c r="E37" s="194">
        <f>PPCL_NG!J37+PPCL_Spot!J37+GT_NG!J37+GT_Spot!J37+Bawana_NG!J37+Bawana_RLNG!J37+Bawana_Spot!J37</f>
        <v>81.59</v>
      </c>
      <c r="F37" s="194">
        <f>PPCL_NG!Q37+PPCL_Spot!Q37+GT_NG!Q37+GT_Spot!Q37+Bawana_NG!Q37+Bawana_RLNG!Q37+Bawana_Spot!Q37</f>
        <v>81.698872038855896</v>
      </c>
      <c r="G37" s="195">
        <f t="shared" si="1"/>
        <v>-0.10887203885589258</v>
      </c>
      <c r="H37" s="194">
        <f>PPCL_NG!K37+PPCL_Spot!K37+GT_NG!K37+GT_Spot!K37+Bawana_NG!K37+Bawana_RLNG!K37+Bawana_Spot!K37</f>
        <v>15.27</v>
      </c>
      <c r="I37" s="194">
        <f>PPCL_NG!R37+PPCL_Spot!R37+GT_NG!R37+GT_Spot!R37+Bawana_NG!R37+Bawana_RLNG!R37+Bawana_Spot!R37</f>
        <v>15.270336736202722</v>
      </c>
      <c r="J37" s="195">
        <f t="shared" si="2"/>
        <v>-3.3673620272267613E-4</v>
      </c>
      <c r="K37" s="194">
        <f>PPCL_NG!L37+PPCL_Spot!L37+GT_NG!L37+GT_Spot!L37+Bawana_NG!L37+Bawana_RLNG!L37+Bawana_Spot!L37</f>
        <v>68.429999999999993</v>
      </c>
      <c r="L37" s="194">
        <f>PPCL_NG!S37+PPCL_Spot!S37+GT_NG!S37+GT_Spot!S37+Bawana_NG!S37+Bawana_RLNG!S37+Bawana_Spot!S37</f>
        <v>68.459744202086469</v>
      </c>
      <c r="M37" s="195">
        <f t="shared" si="3"/>
        <v>-2.9744202086476434E-2</v>
      </c>
      <c r="N37" s="194">
        <f>PPCL_NG!M37+PPCL_Spot!M37+GT_NG!M37+GT_Spot!M37+Bawana_NG!M37+Bawana_RLNG!M37+Bawana_Spot!M37</f>
        <v>99.18</v>
      </c>
      <c r="O37" s="194">
        <f>PPCL_NG!T37+PPCL_Spot!T37+GT_NG!T37+GT_Spot!T37+Bawana_NG!T37+Bawana_RLNG!T37+Bawana_Spot!T37</f>
        <v>99.322083780084739</v>
      </c>
      <c r="P37" s="195">
        <f t="shared" si="4"/>
        <v>-0.14208378008473233</v>
      </c>
      <c r="Q37" s="195">
        <f t="shared" si="5"/>
        <v>-0.48000000000004306</v>
      </c>
    </row>
    <row r="38" spans="1:17">
      <c r="A38" s="34" t="s">
        <v>80</v>
      </c>
      <c r="B38" s="194">
        <f>PPCL_NG!I38+PPCL_Spot!I38+GT_NG!I38+GT_Spot!I38+Bawana_NG!I38+Bawana_RLNG!I38+Bawana_Spot!I38</f>
        <v>142.82999999999998</v>
      </c>
      <c r="C38" s="194">
        <f>PPCL_NG!P38+PPCL_Spot!P38+GT_NG!P38+GT_Spot!P38+Bawana_NG!P38+Bawana_RLNG!P38+Bawana_Spot!P38</f>
        <v>143.0289632427702</v>
      </c>
      <c r="D38" s="195">
        <f t="shared" si="0"/>
        <v>-0.19896324277021904</v>
      </c>
      <c r="E38" s="194">
        <f>PPCL_NG!J38+PPCL_Spot!J38+GT_NG!J38+GT_Spot!J38+Bawana_NG!J38+Bawana_RLNG!J38+Bawana_Spot!J38</f>
        <v>81.59</v>
      </c>
      <c r="F38" s="194">
        <f>PPCL_NG!Q38+PPCL_Spot!Q38+GT_NG!Q38+GT_Spot!Q38+Bawana_NG!Q38+Bawana_RLNG!Q38+Bawana_Spot!Q38</f>
        <v>81.698872038855896</v>
      </c>
      <c r="G38" s="195">
        <f t="shared" si="1"/>
        <v>-0.10887203885589258</v>
      </c>
      <c r="H38" s="194">
        <f>PPCL_NG!K38+PPCL_Spot!K38+GT_NG!K38+GT_Spot!K38+Bawana_NG!K38+Bawana_RLNG!K38+Bawana_Spot!K38</f>
        <v>15.27</v>
      </c>
      <c r="I38" s="194">
        <f>PPCL_NG!R38+PPCL_Spot!R38+GT_NG!R38+GT_Spot!R38+Bawana_NG!R38+Bawana_RLNG!R38+Bawana_Spot!R38</f>
        <v>15.270336736202722</v>
      </c>
      <c r="J38" s="195">
        <f t="shared" si="2"/>
        <v>-3.3673620272267613E-4</v>
      </c>
      <c r="K38" s="194">
        <f>PPCL_NG!L38+PPCL_Spot!L38+GT_NG!L38+GT_Spot!L38+Bawana_NG!L38+Bawana_RLNG!L38+Bawana_Spot!L38</f>
        <v>68.429999999999993</v>
      </c>
      <c r="L38" s="194">
        <f>PPCL_NG!S38+PPCL_Spot!S38+GT_NG!S38+GT_Spot!S38+Bawana_NG!S38+Bawana_RLNG!S38+Bawana_Spot!S38</f>
        <v>68.459744202086469</v>
      </c>
      <c r="M38" s="195">
        <f t="shared" si="3"/>
        <v>-2.9744202086476434E-2</v>
      </c>
      <c r="N38" s="194">
        <f>PPCL_NG!M38+PPCL_Spot!M38+GT_NG!M38+GT_Spot!M38+Bawana_NG!M38+Bawana_RLNG!M38+Bawana_Spot!M38</f>
        <v>99.18</v>
      </c>
      <c r="O38" s="194">
        <f>PPCL_NG!T38+PPCL_Spot!T38+GT_NG!T38+GT_Spot!T38+Bawana_NG!T38+Bawana_RLNG!T38+Bawana_Spot!T38</f>
        <v>99.322083780084739</v>
      </c>
      <c r="P38" s="195">
        <f t="shared" si="4"/>
        <v>-0.14208378008473233</v>
      </c>
      <c r="Q38" s="195">
        <f t="shared" si="5"/>
        <v>-0.48000000000004306</v>
      </c>
    </row>
    <row r="39" spans="1:17">
      <c r="A39" s="34" t="s">
        <v>81</v>
      </c>
      <c r="B39" s="194">
        <f>PPCL_NG!I39+PPCL_Spot!I39+GT_NG!I39+GT_Spot!I39+Bawana_NG!I39+Bawana_RLNG!I39+Bawana_Spot!I39</f>
        <v>142.41</v>
      </c>
      <c r="C39" s="194">
        <f>PPCL_NG!P39+PPCL_Spot!P39+GT_NG!P39+GT_Spot!P39+Bawana_NG!P39+Bawana_RLNG!P39+Bawana_Spot!P39</f>
        <v>142.48409456849203</v>
      </c>
      <c r="D39" s="195">
        <f t="shared" si="0"/>
        <v>-7.4094568492029111E-2</v>
      </c>
      <c r="E39" s="194">
        <f>PPCL_NG!J39+PPCL_Spot!J39+GT_NG!J39+GT_Spot!J39+Bawana_NG!J39+Bawana_RLNG!J39+Bawana_Spot!J39</f>
        <v>81.37</v>
      </c>
      <c r="F39" s="194">
        <f>PPCL_NG!Q39+PPCL_Spot!Q39+GT_NG!Q39+GT_Spot!Q39+Bawana_NG!Q39+Bawana_RLNG!Q39+Bawana_Spot!Q39</f>
        <v>81.410420670304291</v>
      </c>
      <c r="G39" s="195">
        <f t="shared" si="1"/>
        <v>-4.0420670304285977E-2</v>
      </c>
      <c r="H39" s="194">
        <f>PPCL_NG!K39+PPCL_Spot!K39+GT_NG!K39+GT_Spot!K39+Bawana_NG!K39+Bawana_RLNG!K39+Bawana_Spot!K39</f>
        <v>15.18</v>
      </c>
      <c r="I39" s="194">
        <f>PPCL_NG!R39+PPCL_Spot!R39+GT_NG!R39+GT_Spot!R39+Bawana_NG!R39+Bawana_RLNG!R39+Bawana_Spot!R39</f>
        <v>15.180074904852331</v>
      </c>
      <c r="J39" s="195">
        <f t="shared" si="2"/>
        <v>-7.4904852331414418E-5</v>
      </c>
      <c r="K39" s="194">
        <f>PPCL_NG!L39+PPCL_Spot!L39+GT_NG!L39+GT_Spot!L39+Bawana_NG!L39+Bawana_RLNG!L39+Bawana_Spot!L39</f>
        <v>68.44</v>
      </c>
      <c r="L39" s="194">
        <f>PPCL_NG!S39+PPCL_Spot!S39+GT_NG!S39+GT_Spot!S39+Bawana_NG!S39+Bawana_RLNG!S39+Bawana_Spot!S39</f>
        <v>68.452450051726373</v>
      </c>
      <c r="M39" s="195">
        <f t="shared" si="3"/>
        <v>-1.2450051726375477E-2</v>
      </c>
      <c r="N39" s="194">
        <f>PPCL_NG!M39+PPCL_Spot!M39+GT_NG!M39+GT_Spot!M39+Bawana_NG!M39+Bawana_RLNG!M39+Bawana_Spot!M39</f>
        <v>98.88</v>
      </c>
      <c r="O39" s="194">
        <f>PPCL_NG!T39+PPCL_Spot!T39+GT_NG!T39+GT_Spot!T39+Bawana_NG!T39+Bawana_RLNG!T39+Bawana_Spot!T39</f>
        <v>98.932959804624943</v>
      </c>
      <c r="P39" s="195">
        <f t="shared" si="4"/>
        <v>-5.2959804624947537E-2</v>
      </c>
      <c r="Q39" s="195">
        <f t="shared" si="5"/>
        <v>-0.17999999999996952</v>
      </c>
    </row>
    <row r="40" spans="1:17">
      <c r="A40" s="34" t="s">
        <v>82</v>
      </c>
      <c r="B40" s="194">
        <f>PPCL_NG!I40+PPCL_Spot!I40+GT_NG!I40+GT_Spot!I40+Bawana_NG!I40+Bawana_RLNG!I40+Bawana_Spot!I40</f>
        <v>142.41</v>
      </c>
      <c r="C40" s="194">
        <f>PPCL_NG!P40+PPCL_Spot!P40+GT_NG!P40+GT_Spot!P40+Bawana_NG!P40+Bawana_RLNG!P40+Bawana_Spot!P40</f>
        <v>142.48409456849203</v>
      </c>
      <c r="D40" s="195">
        <f t="shared" si="0"/>
        <v>-7.4094568492029111E-2</v>
      </c>
      <c r="E40" s="194">
        <f>PPCL_NG!J40+PPCL_Spot!J40+GT_NG!J40+GT_Spot!J40+Bawana_NG!J40+Bawana_RLNG!J40+Bawana_Spot!J40</f>
        <v>81.37</v>
      </c>
      <c r="F40" s="194">
        <f>PPCL_NG!Q40+PPCL_Spot!Q40+GT_NG!Q40+GT_Spot!Q40+Bawana_NG!Q40+Bawana_RLNG!Q40+Bawana_Spot!Q40</f>
        <v>81.410420670304291</v>
      </c>
      <c r="G40" s="195">
        <f t="shared" si="1"/>
        <v>-4.0420670304285977E-2</v>
      </c>
      <c r="H40" s="194">
        <f>PPCL_NG!K40+PPCL_Spot!K40+GT_NG!K40+GT_Spot!K40+Bawana_NG!K40+Bawana_RLNG!K40+Bawana_Spot!K40</f>
        <v>15.18</v>
      </c>
      <c r="I40" s="194">
        <f>PPCL_NG!R40+PPCL_Spot!R40+GT_NG!R40+GT_Spot!R40+Bawana_NG!R40+Bawana_RLNG!R40+Bawana_Spot!R40</f>
        <v>15.180074904852331</v>
      </c>
      <c r="J40" s="195">
        <f t="shared" si="2"/>
        <v>-7.4904852331414418E-5</v>
      </c>
      <c r="K40" s="194">
        <f>PPCL_NG!L40+PPCL_Spot!L40+GT_NG!L40+GT_Spot!L40+Bawana_NG!L40+Bawana_RLNG!L40+Bawana_Spot!L40</f>
        <v>68.44</v>
      </c>
      <c r="L40" s="194">
        <f>PPCL_NG!S40+PPCL_Spot!S40+GT_NG!S40+GT_Spot!S40+Bawana_NG!S40+Bawana_RLNG!S40+Bawana_Spot!S40</f>
        <v>68.452450051726373</v>
      </c>
      <c r="M40" s="195">
        <f t="shared" si="3"/>
        <v>-1.2450051726375477E-2</v>
      </c>
      <c r="N40" s="194">
        <f>PPCL_NG!M40+PPCL_Spot!M40+GT_NG!M40+GT_Spot!M40+Bawana_NG!M40+Bawana_RLNG!M40+Bawana_Spot!M40</f>
        <v>98.88</v>
      </c>
      <c r="O40" s="194">
        <f>PPCL_NG!T40+PPCL_Spot!T40+GT_NG!T40+GT_Spot!T40+Bawana_NG!T40+Bawana_RLNG!T40+Bawana_Spot!T40</f>
        <v>98.932959804624943</v>
      </c>
      <c r="P40" s="195">
        <f t="shared" si="4"/>
        <v>-5.2959804624947537E-2</v>
      </c>
      <c r="Q40" s="195">
        <f t="shared" si="5"/>
        <v>-0.17999999999996952</v>
      </c>
    </row>
    <row r="41" spans="1:17">
      <c r="A41" s="34" t="s">
        <v>83</v>
      </c>
      <c r="B41" s="194">
        <f>PPCL_NG!I41+PPCL_Spot!I41+GT_NG!I41+GT_Spot!I41+Bawana_NG!I41+Bawana_RLNG!I41+Bawana_Spot!I41</f>
        <v>142.41</v>
      </c>
      <c r="C41" s="194">
        <f>PPCL_NG!P41+PPCL_Spot!P41+GT_NG!P41+GT_Spot!P41+Bawana_NG!P41+Bawana_RLNG!P41+Bawana_Spot!P41</f>
        <v>142.48409456849203</v>
      </c>
      <c r="D41" s="195">
        <f t="shared" si="0"/>
        <v>-7.4094568492029111E-2</v>
      </c>
      <c r="E41" s="194">
        <f>PPCL_NG!J41+PPCL_Spot!J41+GT_NG!J41+GT_Spot!J41+Bawana_NG!J41+Bawana_RLNG!J41+Bawana_Spot!J41</f>
        <v>81.37</v>
      </c>
      <c r="F41" s="194">
        <f>PPCL_NG!Q41+PPCL_Spot!Q41+GT_NG!Q41+GT_Spot!Q41+Bawana_NG!Q41+Bawana_RLNG!Q41+Bawana_Spot!Q41</f>
        <v>81.410420670304291</v>
      </c>
      <c r="G41" s="195">
        <f t="shared" si="1"/>
        <v>-4.0420670304285977E-2</v>
      </c>
      <c r="H41" s="194">
        <f>PPCL_NG!K41+PPCL_Spot!K41+GT_NG!K41+GT_Spot!K41+Bawana_NG!K41+Bawana_RLNG!K41+Bawana_Spot!K41</f>
        <v>15.18</v>
      </c>
      <c r="I41" s="194">
        <f>PPCL_NG!R41+PPCL_Spot!R41+GT_NG!R41+GT_Spot!R41+Bawana_NG!R41+Bawana_RLNG!R41+Bawana_Spot!R41</f>
        <v>15.180074904852331</v>
      </c>
      <c r="J41" s="195">
        <f t="shared" si="2"/>
        <v>-7.4904852331414418E-5</v>
      </c>
      <c r="K41" s="194">
        <f>PPCL_NG!L41+PPCL_Spot!L41+GT_NG!L41+GT_Spot!L41+Bawana_NG!L41+Bawana_RLNG!L41+Bawana_Spot!L41</f>
        <v>68.44</v>
      </c>
      <c r="L41" s="194">
        <f>PPCL_NG!S41+PPCL_Spot!S41+GT_NG!S41+GT_Spot!S41+Bawana_NG!S41+Bawana_RLNG!S41+Bawana_Spot!S41</f>
        <v>68.452450051726373</v>
      </c>
      <c r="M41" s="195">
        <f t="shared" si="3"/>
        <v>-1.2450051726375477E-2</v>
      </c>
      <c r="N41" s="194">
        <f>PPCL_NG!M41+PPCL_Spot!M41+GT_NG!M41+GT_Spot!M41+Bawana_NG!M41+Bawana_RLNG!M41+Bawana_Spot!M41</f>
        <v>98.88</v>
      </c>
      <c r="O41" s="194">
        <f>PPCL_NG!T41+PPCL_Spot!T41+GT_NG!T41+GT_Spot!T41+Bawana_NG!T41+Bawana_RLNG!T41+Bawana_Spot!T41</f>
        <v>98.932959804624943</v>
      </c>
      <c r="P41" s="195">
        <f t="shared" si="4"/>
        <v>-5.2959804624947537E-2</v>
      </c>
      <c r="Q41" s="195">
        <f t="shared" si="5"/>
        <v>-0.17999999999996952</v>
      </c>
    </row>
    <row r="42" spans="1:17">
      <c r="A42" s="34" t="s">
        <v>84</v>
      </c>
      <c r="B42" s="194">
        <f>PPCL_NG!I42+PPCL_Spot!I42+GT_NG!I42+GT_Spot!I42+Bawana_NG!I42+Bawana_RLNG!I42+Bawana_Spot!I42</f>
        <v>141.56</v>
      </c>
      <c r="C42" s="194">
        <f>PPCL_NG!P42+PPCL_Spot!P42+GT_NG!P42+GT_Spot!P42+Bawana_NG!P42+Bawana_RLNG!P42+Bawana_Spot!P42</f>
        <v>141.63125695595451</v>
      </c>
      <c r="D42" s="195">
        <f t="shared" si="0"/>
        <v>-7.1256955954510204E-2</v>
      </c>
      <c r="E42" s="194">
        <f>PPCL_NG!J42+PPCL_Spot!J42+GT_NG!J42+GT_Spot!J42+Bawana_NG!J42+Bawana_RLNG!J42+Bawana_Spot!J42</f>
        <v>80.89</v>
      </c>
      <c r="F42" s="194">
        <f>PPCL_NG!Q42+PPCL_Spot!Q42+GT_NG!Q42+GT_Spot!Q42+Bawana_NG!Q42+Bawana_RLNG!Q42+Bawana_Spot!Q42</f>
        <v>80.928810133458668</v>
      </c>
      <c r="G42" s="195">
        <f t="shared" si="1"/>
        <v>-3.8810133458667906E-2</v>
      </c>
      <c r="H42" s="194">
        <f>PPCL_NG!K42+PPCL_Spot!K42+GT_NG!K42+GT_Spot!K42+Bawana_NG!K42+Bawana_RLNG!K42+Bawana_Spot!K42</f>
        <v>15</v>
      </c>
      <c r="I42" s="194">
        <f>PPCL_NG!R42+PPCL_Spot!R42+GT_NG!R42+GT_Spot!R42+Bawana_NG!R42+Bawana_RLNG!R42+Bawana_Spot!R42</f>
        <v>14.999468035896012</v>
      </c>
      <c r="J42" s="195">
        <f t="shared" si="2"/>
        <v>5.3196410398825833E-4</v>
      </c>
      <c r="K42" s="194">
        <f>PPCL_NG!L42+PPCL_Spot!L42+GT_NG!L42+GT_Spot!L42+Bawana_NG!L42+Bawana_RLNG!L42+Bawana_Spot!L42</f>
        <v>67.539999999999992</v>
      </c>
      <c r="L42" s="194">
        <f>PPCL_NG!S42+PPCL_Spot!S42+GT_NG!S42+GT_Spot!S42+Bawana_NG!S42+Bawana_RLNG!S42+Bawana_Spot!S42</f>
        <v>67.549439048058488</v>
      </c>
      <c r="M42" s="195">
        <f t="shared" si="3"/>
        <v>-9.4390480584962688E-3</v>
      </c>
      <c r="N42" s="194">
        <f>PPCL_NG!M42+PPCL_Spot!M42+GT_NG!M42+GT_Spot!M42+Bawana_NG!M42+Bawana_RLNG!M42+Bawana_Spot!M42</f>
        <v>98.3</v>
      </c>
      <c r="O42" s="194">
        <f>PPCL_NG!T42+PPCL_Spot!T42+GT_NG!T42+GT_Spot!T42+Bawana_NG!T42+Bawana_RLNG!T42+Bawana_Spot!T42</f>
        <v>98.351025826632281</v>
      </c>
      <c r="P42" s="195">
        <f t="shared" si="4"/>
        <v>-5.1025826632283611E-2</v>
      </c>
      <c r="Q42" s="195">
        <f t="shared" si="5"/>
        <v>-0.16999999999996973</v>
      </c>
    </row>
    <row r="43" spans="1:17">
      <c r="A43" s="34" t="s">
        <v>85</v>
      </c>
      <c r="B43" s="194">
        <f>PPCL_NG!I43+PPCL_Spot!I43+GT_NG!I43+GT_Spot!I43+Bawana_NG!I43+Bawana_RLNG!I43+Bawana_Spot!I43</f>
        <v>140.98000000000002</v>
      </c>
      <c r="C43" s="194">
        <f>PPCL_NG!P43+PPCL_Spot!P43+GT_NG!P43+GT_Spot!P43+Bawana_NG!P43+Bawana_RLNG!P43+Bawana_Spot!P43</f>
        <v>141.05034252703024</v>
      </c>
      <c r="D43" s="195">
        <f t="shared" si="0"/>
        <v>-7.0342527030220481E-2</v>
      </c>
      <c r="E43" s="194">
        <f>PPCL_NG!J43+PPCL_Spot!J43+GT_NG!J43+GT_Spot!J43+Bawana_NG!J43+Bawana_RLNG!J43+Bawana_Spot!J43</f>
        <v>80.89</v>
      </c>
      <c r="F43" s="194">
        <f>PPCL_NG!Q43+PPCL_Spot!Q43+GT_NG!Q43+GT_Spot!Q43+Bawana_NG!Q43+Bawana_RLNG!Q43+Bawana_Spot!Q43</f>
        <v>80.93007933630993</v>
      </c>
      <c r="G43" s="195">
        <f t="shared" si="1"/>
        <v>-4.0079336309929658E-2</v>
      </c>
      <c r="H43" s="194">
        <f>PPCL_NG!K43+PPCL_Spot!K43+GT_NG!K43+GT_Spot!K43+Bawana_NG!K43+Bawana_RLNG!K43+Bawana_Spot!K43</f>
        <v>15</v>
      </c>
      <c r="I43" s="194">
        <f>PPCL_NG!R43+PPCL_Spot!R43+GT_NG!R43+GT_Spot!R43+Bawana_NG!R43+Bawana_RLNG!R43+Bawana_Spot!R43</f>
        <v>14.999468035896012</v>
      </c>
      <c r="J43" s="195">
        <f t="shared" si="2"/>
        <v>5.3196410398825833E-4</v>
      </c>
      <c r="K43" s="194">
        <f>PPCL_NG!L43+PPCL_Spot!L43+GT_NG!L43+GT_Spot!L43+Bawana_NG!L43+Bawana_RLNG!L43+Bawana_Spot!L43</f>
        <v>67.539999999999992</v>
      </c>
      <c r="L43" s="194">
        <f>PPCL_NG!S43+PPCL_Spot!S43+GT_NG!S43+GT_Spot!S43+Bawana_NG!S43+Bawana_RLNG!S43+Bawana_Spot!S43</f>
        <v>67.549769040799816</v>
      </c>
      <c r="M43" s="195">
        <f t="shared" si="3"/>
        <v>-9.7690407998243245E-3</v>
      </c>
      <c r="N43" s="194">
        <f>PPCL_NG!M43+PPCL_Spot!M43+GT_NG!M43+GT_Spot!M43+Bawana_NG!M43+Bawana_RLNG!M43+Bawana_Spot!M43</f>
        <v>97.88</v>
      </c>
      <c r="O43" s="194">
        <f>PPCL_NG!T43+PPCL_Spot!T43+GT_NG!T43+GT_Spot!T43+Bawana_NG!T43+Bawana_RLNG!T43+Bawana_Spot!T43</f>
        <v>97.930341059963951</v>
      </c>
      <c r="P43" s="195">
        <f t="shared" si="4"/>
        <v>-5.0341059963955104E-2</v>
      </c>
      <c r="Q43" s="195">
        <f t="shared" si="5"/>
        <v>-0.16999999999994131</v>
      </c>
    </row>
    <row r="44" spans="1:17">
      <c r="A44" s="34" t="s">
        <v>86</v>
      </c>
      <c r="B44" s="194">
        <f>PPCL_NG!I44+PPCL_Spot!I44+GT_NG!I44+GT_Spot!I44+Bawana_NG!I44+Bawana_RLNG!I44+Bawana_Spot!I44</f>
        <v>140.98000000000002</v>
      </c>
      <c r="C44" s="194">
        <f>PPCL_NG!P44+PPCL_Spot!P44+GT_NG!P44+GT_Spot!P44+Bawana_NG!P44+Bawana_RLNG!P44+Bawana_Spot!P44</f>
        <v>141.05034252703024</v>
      </c>
      <c r="D44" s="195">
        <f t="shared" si="0"/>
        <v>-7.0342527030220481E-2</v>
      </c>
      <c r="E44" s="194">
        <f>PPCL_NG!J44+PPCL_Spot!J44+GT_NG!J44+GT_Spot!J44+Bawana_NG!J44+Bawana_RLNG!J44+Bawana_Spot!J44</f>
        <v>80.89</v>
      </c>
      <c r="F44" s="194">
        <f>PPCL_NG!Q44+PPCL_Spot!Q44+GT_NG!Q44+GT_Spot!Q44+Bawana_NG!Q44+Bawana_RLNG!Q44+Bawana_Spot!Q44</f>
        <v>80.93007933630993</v>
      </c>
      <c r="G44" s="195">
        <f t="shared" si="1"/>
        <v>-4.0079336309929658E-2</v>
      </c>
      <c r="H44" s="194">
        <f>PPCL_NG!K44+PPCL_Spot!K44+GT_NG!K44+GT_Spot!K44+Bawana_NG!K44+Bawana_RLNG!K44+Bawana_Spot!K44</f>
        <v>15</v>
      </c>
      <c r="I44" s="194">
        <f>PPCL_NG!R44+PPCL_Spot!R44+GT_NG!R44+GT_Spot!R44+Bawana_NG!R44+Bawana_RLNG!R44+Bawana_Spot!R44</f>
        <v>14.999468035896012</v>
      </c>
      <c r="J44" s="195">
        <f t="shared" si="2"/>
        <v>5.3196410398825833E-4</v>
      </c>
      <c r="K44" s="194">
        <f>PPCL_NG!L44+PPCL_Spot!L44+GT_NG!L44+GT_Spot!L44+Bawana_NG!L44+Bawana_RLNG!L44+Bawana_Spot!L44</f>
        <v>67.539999999999992</v>
      </c>
      <c r="L44" s="194">
        <f>PPCL_NG!S44+PPCL_Spot!S44+GT_NG!S44+GT_Spot!S44+Bawana_NG!S44+Bawana_RLNG!S44+Bawana_Spot!S44</f>
        <v>67.549769040799816</v>
      </c>
      <c r="M44" s="195">
        <f t="shared" si="3"/>
        <v>-9.7690407998243245E-3</v>
      </c>
      <c r="N44" s="194">
        <f>PPCL_NG!M44+PPCL_Spot!M44+GT_NG!M44+GT_Spot!M44+Bawana_NG!M44+Bawana_RLNG!M44+Bawana_Spot!M44</f>
        <v>97.88</v>
      </c>
      <c r="O44" s="194">
        <f>PPCL_NG!T44+PPCL_Spot!T44+GT_NG!T44+GT_Spot!T44+Bawana_NG!T44+Bawana_RLNG!T44+Bawana_Spot!T44</f>
        <v>97.930341059963951</v>
      </c>
      <c r="P44" s="195">
        <f t="shared" si="4"/>
        <v>-5.0341059963955104E-2</v>
      </c>
      <c r="Q44" s="195">
        <f t="shared" si="5"/>
        <v>-0.16999999999994131</v>
      </c>
    </row>
    <row r="45" spans="1:17">
      <c r="A45" s="34" t="s">
        <v>87</v>
      </c>
      <c r="B45" s="194">
        <f>PPCL_NG!I45+PPCL_Spot!I45+GT_NG!I45+GT_Spot!I45+Bawana_NG!I45+Bawana_RLNG!I45+Bawana_Spot!I45</f>
        <v>140.98000000000002</v>
      </c>
      <c r="C45" s="194">
        <f>PPCL_NG!P45+PPCL_Spot!P45+GT_NG!P45+GT_Spot!P45+Bawana_NG!P45+Bawana_RLNG!P45+Bawana_Spot!P45</f>
        <v>141.05034252703024</v>
      </c>
      <c r="D45" s="195">
        <f t="shared" si="0"/>
        <v>-7.0342527030220481E-2</v>
      </c>
      <c r="E45" s="194">
        <f>PPCL_NG!J45+PPCL_Spot!J45+GT_NG!J45+GT_Spot!J45+Bawana_NG!J45+Bawana_RLNG!J45+Bawana_Spot!J45</f>
        <v>80.89</v>
      </c>
      <c r="F45" s="194">
        <f>PPCL_NG!Q45+PPCL_Spot!Q45+GT_NG!Q45+GT_Spot!Q45+Bawana_NG!Q45+Bawana_RLNG!Q45+Bawana_Spot!Q45</f>
        <v>80.93007933630993</v>
      </c>
      <c r="G45" s="195">
        <f t="shared" si="1"/>
        <v>-4.0079336309929658E-2</v>
      </c>
      <c r="H45" s="194">
        <f>PPCL_NG!K45+PPCL_Spot!K45+GT_NG!K45+GT_Spot!K45+Bawana_NG!K45+Bawana_RLNG!K45+Bawana_Spot!K45</f>
        <v>15</v>
      </c>
      <c r="I45" s="194">
        <f>PPCL_NG!R45+PPCL_Spot!R45+GT_NG!R45+GT_Spot!R45+Bawana_NG!R45+Bawana_RLNG!R45+Bawana_Spot!R45</f>
        <v>14.999468035896012</v>
      </c>
      <c r="J45" s="195">
        <f t="shared" si="2"/>
        <v>5.3196410398825833E-4</v>
      </c>
      <c r="K45" s="194">
        <f>PPCL_NG!L45+PPCL_Spot!L45+GT_NG!L45+GT_Spot!L45+Bawana_NG!L45+Bawana_RLNG!L45+Bawana_Spot!L45</f>
        <v>67.539999999999992</v>
      </c>
      <c r="L45" s="194">
        <f>PPCL_NG!S45+PPCL_Spot!S45+GT_NG!S45+GT_Spot!S45+Bawana_NG!S45+Bawana_RLNG!S45+Bawana_Spot!S45</f>
        <v>67.549769040799816</v>
      </c>
      <c r="M45" s="195">
        <f t="shared" si="3"/>
        <v>-9.7690407998243245E-3</v>
      </c>
      <c r="N45" s="194">
        <f>PPCL_NG!M45+PPCL_Spot!M45+GT_NG!M45+GT_Spot!M45+Bawana_NG!M45+Bawana_RLNG!M45+Bawana_Spot!M45</f>
        <v>97.88</v>
      </c>
      <c r="O45" s="194">
        <f>PPCL_NG!T45+PPCL_Spot!T45+GT_NG!T45+GT_Spot!T45+Bawana_NG!T45+Bawana_RLNG!T45+Bawana_Spot!T45</f>
        <v>97.930341059963951</v>
      </c>
      <c r="P45" s="195">
        <f t="shared" si="4"/>
        <v>-5.0341059963955104E-2</v>
      </c>
      <c r="Q45" s="195">
        <f t="shared" si="5"/>
        <v>-0.16999999999994131</v>
      </c>
    </row>
    <row r="46" spans="1:17">
      <c r="A46" s="34" t="s">
        <v>88</v>
      </c>
      <c r="B46" s="194">
        <f>PPCL_NG!I46+PPCL_Spot!I46+GT_NG!I46+GT_Spot!I46+Bawana_NG!I46+Bawana_RLNG!I46+Bawana_Spot!I46</f>
        <v>140.98000000000002</v>
      </c>
      <c r="C46" s="194">
        <f>PPCL_NG!P46+PPCL_Spot!P46+GT_NG!P46+GT_Spot!P46+Bawana_NG!P46+Bawana_RLNG!P46+Bawana_Spot!P46</f>
        <v>141.05034252703024</v>
      </c>
      <c r="D46" s="195">
        <f t="shared" si="0"/>
        <v>-7.0342527030220481E-2</v>
      </c>
      <c r="E46" s="194">
        <f>PPCL_NG!J46+PPCL_Spot!J46+GT_NG!J46+GT_Spot!J46+Bawana_NG!J46+Bawana_RLNG!J46+Bawana_Spot!J46</f>
        <v>80.89</v>
      </c>
      <c r="F46" s="194">
        <f>PPCL_NG!Q46+PPCL_Spot!Q46+GT_NG!Q46+GT_Spot!Q46+Bawana_NG!Q46+Bawana_RLNG!Q46+Bawana_Spot!Q46</f>
        <v>80.93007933630993</v>
      </c>
      <c r="G46" s="195">
        <f t="shared" si="1"/>
        <v>-4.0079336309929658E-2</v>
      </c>
      <c r="H46" s="194">
        <f>PPCL_NG!K46+PPCL_Spot!K46+GT_NG!K46+GT_Spot!K46+Bawana_NG!K46+Bawana_RLNG!K46+Bawana_Spot!K46</f>
        <v>15</v>
      </c>
      <c r="I46" s="194">
        <f>PPCL_NG!R46+PPCL_Spot!R46+GT_NG!R46+GT_Spot!R46+Bawana_NG!R46+Bawana_RLNG!R46+Bawana_Spot!R46</f>
        <v>14.999468035896012</v>
      </c>
      <c r="J46" s="195">
        <f t="shared" si="2"/>
        <v>5.3196410398825833E-4</v>
      </c>
      <c r="K46" s="194">
        <f>PPCL_NG!L46+PPCL_Spot!L46+GT_NG!L46+GT_Spot!L46+Bawana_NG!L46+Bawana_RLNG!L46+Bawana_Spot!L46</f>
        <v>67.539999999999992</v>
      </c>
      <c r="L46" s="194">
        <f>PPCL_NG!S46+PPCL_Spot!S46+GT_NG!S46+GT_Spot!S46+Bawana_NG!S46+Bawana_RLNG!S46+Bawana_Spot!S46</f>
        <v>67.549769040799816</v>
      </c>
      <c r="M46" s="195">
        <f t="shared" si="3"/>
        <v>-9.7690407998243245E-3</v>
      </c>
      <c r="N46" s="194">
        <f>PPCL_NG!M46+PPCL_Spot!M46+GT_NG!M46+GT_Spot!M46+Bawana_NG!M46+Bawana_RLNG!M46+Bawana_Spot!M46</f>
        <v>97.88</v>
      </c>
      <c r="O46" s="194">
        <f>PPCL_NG!T46+PPCL_Spot!T46+GT_NG!T46+GT_Spot!T46+Bawana_NG!T46+Bawana_RLNG!T46+Bawana_Spot!T46</f>
        <v>97.930341059963951</v>
      </c>
      <c r="P46" s="195">
        <f t="shared" si="4"/>
        <v>-5.0341059963955104E-2</v>
      </c>
      <c r="Q46" s="195">
        <f t="shared" si="5"/>
        <v>-0.16999999999994131</v>
      </c>
    </row>
    <row r="47" spans="1:17">
      <c r="A47" s="34" t="s">
        <v>89</v>
      </c>
      <c r="B47" s="194">
        <f>PPCL_NG!I47+PPCL_Spot!I47+GT_NG!I47+GT_Spot!I47+Bawana_NG!I47+Bawana_RLNG!I47+Bawana_Spot!I47</f>
        <v>140.57</v>
      </c>
      <c r="C47" s="194">
        <f>PPCL_NG!P47+PPCL_Spot!P47+GT_NG!P47+GT_Spot!P47+Bawana_NG!P47+Bawana_RLNG!P47+Bawana_Spot!P47</f>
        <v>140.63208513229617</v>
      </c>
      <c r="D47" s="195">
        <f t="shared" si="0"/>
        <v>-6.2085132296175516E-2</v>
      </c>
      <c r="E47" s="194">
        <f>PPCL_NG!J47+PPCL_Spot!J47+GT_NG!J47+GT_Spot!J47+Bawana_NG!J47+Bawana_RLNG!J47+Bawana_Spot!J47</f>
        <v>80.67</v>
      </c>
      <c r="F47" s="194">
        <f>PPCL_NG!Q47+PPCL_Spot!Q47+GT_NG!Q47+GT_Spot!Q47+Bawana_NG!Q47+Bawana_RLNG!Q47+Bawana_Spot!Q47</f>
        <v>80.705439145481847</v>
      </c>
      <c r="G47" s="195">
        <f t="shared" si="1"/>
        <v>-3.5439145481845458E-2</v>
      </c>
      <c r="H47" s="194">
        <f>PPCL_NG!K47+PPCL_Spot!K47+GT_NG!K47+GT_Spot!K47+Bawana_NG!K47+Bawana_RLNG!K47+Bawana_Spot!K47</f>
        <v>15</v>
      </c>
      <c r="I47" s="194">
        <f>PPCL_NG!R47+PPCL_Spot!R47+GT_NG!R47+GT_Spot!R47+Bawana_NG!R47+Bawana_RLNG!R47+Bawana_Spot!R47</f>
        <v>14.999468035896012</v>
      </c>
      <c r="J47" s="195">
        <f t="shared" si="2"/>
        <v>5.3196410398825833E-4</v>
      </c>
      <c r="K47" s="194">
        <f>PPCL_NG!L47+PPCL_Spot!L47+GT_NG!L47+GT_Spot!L47+Bawana_NG!L47+Bawana_RLNG!L47+Bawana_Spot!L47</f>
        <v>67.48</v>
      </c>
      <c r="L47" s="194">
        <f>PPCL_NG!S47+PPCL_Spot!S47+GT_NG!S47+GT_Spot!S47+Bawana_NG!S47+Bawana_RLNG!S47+Bawana_Spot!S47</f>
        <v>67.488548223541898</v>
      </c>
      <c r="M47" s="195">
        <f t="shared" si="3"/>
        <v>-8.5482235418936625E-3</v>
      </c>
      <c r="N47" s="194">
        <f>PPCL_NG!M47+PPCL_Spot!M47+GT_NG!M47+GT_Spot!M47+Bawana_NG!M47+Bawana_RLNG!M47+Bawana_Spot!M47</f>
        <v>97.59</v>
      </c>
      <c r="O47" s="194">
        <f>PPCL_NG!T47+PPCL_Spot!T47+GT_NG!T47+GT_Spot!T47+Bawana_NG!T47+Bawana_RLNG!T47+Bawana_Spot!T47</f>
        <v>97.634459462784037</v>
      </c>
      <c r="P47" s="195">
        <f t="shared" si="4"/>
        <v>-4.4459462784033121E-2</v>
      </c>
      <c r="Q47" s="195">
        <f t="shared" si="5"/>
        <v>-0.1499999999999595</v>
      </c>
    </row>
    <row r="48" spans="1:17">
      <c r="A48" s="34" t="s">
        <v>90</v>
      </c>
      <c r="B48" s="194">
        <f>PPCL_NG!I48+PPCL_Spot!I48+GT_NG!I48+GT_Spot!I48+Bawana_NG!I48+Bawana_RLNG!I48+Bawana_Spot!I48</f>
        <v>140.57</v>
      </c>
      <c r="C48" s="194">
        <f>PPCL_NG!P48+PPCL_Spot!P48+GT_NG!P48+GT_Spot!P48+Bawana_NG!P48+Bawana_RLNG!P48+Bawana_Spot!P48</f>
        <v>140.63208513229617</v>
      </c>
      <c r="D48" s="195">
        <f t="shared" si="0"/>
        <v>-6.2085132296175516E-2</v>
      </c>
      <c r="E48" s="194">
        <f>PPCL_NG!J48+PPCL_Spot!J48+GT_NG!J48+GT_Spot!J48+Bawana_NG!J48+Bawana_RLNG!J48+Bawana_Spot!J48</f>
        <v>80.67</v>
      </c>
      <c r="F48" s="194">
        <f>PPCL_NG!Q48+PPCL_Spot!Q48+GT_NG!Q48+GT_Spot!Q48+Bawana_NG!Q48+Bawana_RLNG!Q48+Bawana_Spot!Q48</f>
        <v>80.705439145481847</v>
      </c>
      <c r="G48" s="195">
        <f t="shared" si="1"/>
        <v>-3.5439145481845458E-2</v>
      </c>
      <c r="H48" s="194">
        <f>PPCL_NG!K48+PPCL_Spot!K48+GT_NG!K48+GT_Spot!K48+Bawana_NG!K48+Bawana_RLNG!K48+Bawana_Spot!K48</f>
        <v>15</v>
      </c>
      <c r="I48" s="194">
        <f>PPCL_NG!R48+PPCL_Spot!R48+GT_NG!R48+GT_Spot!R48+Bawana_NG!R48+Bawana_RLNG!R48+Bawana_Spot!R48</f>
        <v>14.999468035896012</v>
      </c>
      <c r="J48" s="195">
        <f t="shared" si="2"/>
        <v>5.3196410398825833E-4</v>
      </c>
      <c r="K48" s="194">
        <f>PPCL_NG!L48+PPCL_Spot!L48+GT_NG!L48+GT_Spot!L48+Bawana_NG!L48+Bawana_RLNG!L48+Bawana_Spot!L48</f>
        <v>67.48</v>
      </c>
      <c r="L48" s="194">
        <f>PPCL_NG!S48+PPCL_Spot!S48+GT_NG!S48+GT_Spot!S48+Bawana_NG!S48+Bawana_RLNG!S48+Bawana_Spot!S48</f>
        <v>67.488548223541898</v>
      </c>
      <c r="M48" s="195">
        <f t="shared" si="3"/>
        <v>-8.5482235418936625E-3</v>
      </c>
      <c r="N48" s="194">
        <f>PPCL_NG!M48+PPCL_Spot!M48+GT_NG!M48+GT_Spot!M48+Bawana_NG!M48+Bawana_RLNG!M48+Bawana_Spot!M48</f>
        <v>97.59</v>
      </c>
      <c r="O48" s="194">
        <f>PPCL_NG!T48+PPCL_Spot!T48+GT_NG!T48+GT_Spot!T48+Bawana_NG!T48+Bawana_RLNG!T48+Bawana_Spot!T48</f>
        <v>97.634459462784037</v>
      </c>
      <c r="P48" s="195">
        <f t="shared" si="4"/>
        <v>-4.4459462784033121E-2</v>
      </c>
      <c r="Q48" s="195">
        <f t="shared" si="5"/>
        <v>-0.1499999999999595</v>
      </c>
    </row>
    <row r="49" spans="1:17">
      <c r="A49" s="34" t="s">
        <v>91</v>
      </c>
      <c r="B49" s="194">
        <f>PPCL_NG!I49+PPCL_Spot!I49+GT_NG!I49+GT_Spot!I49+Bawana_NG!I49+Bawana_RLNG!I49+Bawana_Spot!I49</f>
        <v>139.59</v>
      </c>
      <c r="C49" s="194">
        <f>PPCL_NG!P49+PPCL_Spot!P49+GT_NG!P49+GT_Spot!P49+Bawana_NG!P49+Bawana_RLNG!P49+Bawana_Spot!P49</f>
        <v>139.65208513229618</v>
      </c>
      <c r="D49" s="195">
        <f t="shared" si="0"/>
        <v>-6.2085132296175516E-2</v>
      </c>
      <c r="E49" s="194">
        <f>PPCL_NG!J49+PPCL_Spot!J49+GT_NG!J49+GT_Spot!J49+Bawana_NG!J49+Bawana_RLNG!J49+Bawana_Spot!J49</f>
        <v>80.12</v>
      </c>
      <c r="F49" s="194">
        <f>PPCL_NG!Q49+PPCL_Spot!Q49+GT_NG!Q49+GT_Spot!Q49+Bawana_NG!Q49+Bawana_RLNG!Q49+Bawana_Spot!Q49</f>
        <v>80.15543914548185</v>
      </c>
      <c r="G49" s="195">
        <f t="shared" si="1"/>
        <v>-3.5439145481845458E-2</v>
      </c>
      <c r="H49" s="194">
        <f>PPCL_NG!K49+PPCL_Spot!K49+GT_NG!K49+GT_Spot!K49+Bawana_NG!K49+Bawana_RLNG!K49+Bawana_Spot!K49</f>
        <v>14.790000000000001</v>
      </c>
      <c r="I49" s="194">
        <f>PPCL_NG!R49+PPCL_Spot!R49+GT_NG!R49+GT_Spot!R49+Bawana_NG!R49+Bawana_RLNG!R49+Bawana_Spot!R49</f>
        <v>14.789468035896013</v>
      </c>
      <c r="J49" s="195">
        <f t="shared" si="2"/>
        <v>5.3196410398825833E-4</v>
      </c>
      <c r="K49" s="194">
        <f>PPCL_NG!L49+PPCL_Spot!L49+GT_NG!L49+GT_Spot!L49+Bawana_NG!L49+Bawana_RLNG!L49+Bawana_Spot!L49</f>
        <v>66.44</v>
      </c>
      <c r="L49" s="194">
        <f>PPCL_NG!S49+PPCL_Spot!S49+GT_NG!S49+GT_Spot!S49+Bawana_NG!S49+Bawana_RLNG!S49+Bawana_Spot!S49</f>
        <v>66.448548223541906</v>
      </c>
      <c r="M49" s="195">
        <f t="shared" si="3"/>
        <v>-8.5482235419078734E-3</v>
      </c>
      <c r="N49" s="194">
        <f>PPCL_NG!M49+PPCL_Spot!M49+GT_NG!M49+GT_Spot!M49+Bawana_NG!M49+Bawana_RLNG!M49+Bawana_Spot!M49</f>
        <v>97.37</v>
      </c>
      <c r="O49" s="194">
        <f>PPCL_NG!T49+PPCL_Spot!T49+GT_NG!T49+GT_Spot!T49+Bawana_NG!T49+Bawana_RLNG!T49+Bawana_Spot!T49</f>
        <v>97.414459462784038</v>
      </c>
      <c r="P49" s="195">
        <f t="shared" si="4"/>
        <v>-4.4459462784033121E-2</v>
      </c>
      <c r="Q49" s="195">
        <f t="shared" si="5"/>
        <v>-0.14999999999997371</v>
      </c>
    </row>
    <row r="50" spans="1:17">
      <c r="A50" s="34" t="s">
        <v>92</v>
      </c>
      <c r="B50" s="194">
        <f>PPCL_NG!I50+PPCL_Spot!I50+GT_NG!I50+GT_Spot!I50+Bawana_NG!I50+Bawana_RLNG!I50+Bawana_Spot!I50</f>
        <v>139.24</v>
      </c>
      <c r="C50" s="194">
        <f>PPCL_NG!P50+PPCL_Spot!P50+GT_NG!P50+GT_Spot!P50+Bawana_NG!P50+Bawana_RLNG!P50+Bawana_Spot!P50</f>
        <v>139.29933415446044</v>
      </c>
      <c r="D50" s="195">
        <f t="shared" si="0"/>
        <v>-5.933415446043E-2</v>
      </c>
      <c r="E50" s="194">
        <f>PPCL_NG!J50+PPCL_Spot!J50+GT_NG!J50+GT_Spot!J50+Bawana_NG!J50+Bawana_RLNG!J50+Bawana_Spot!J50</f>
        <v>79.92</v>
      </c>
      <c r="F50" s="194">
        <f>PPCL_NG!Q50+PPCL_Spot!Q50+GT_NG!Q50+GT_Spot!Q50+Bawana_NG!Q50+Bawana_RLNG!Q50+Bawana_Spot!Q50</f>
        <v>79.953874608324099</v>
      </c>
      <c r="G50" s="195">
        <f t="shared" si="1"/>
        <v>-3.3874608324097721E-2</v>
      </c>
      <c r="H50" s="194">
        <f>PPCL_NG!K50+PPCL_Spot!K50+GT_NG!K50+GT_Spot!K50+Bawana_NG!K50+Bawana_RLNG!K50+Bawana_Spot!K50</f>
        <v>14.72</v>
      </c>
      <c r="I50" s="194">
        <f>PPCL_NG!R50+PPCL_Spot!R50+GT_NG!R50+GT_Spot!R50+Bawana_NG!R50+Bawana_RLNG!R50+Bawana_Spot!R50</f>
        <v>14.718876988525304</v>
      </c>
      <c r="J50" s="195">
        <f t="shared" si="2"/>
        <v>1.1230114746965114E-3</v>
      </c>
      <c r="K50" s="194">
        <f>PPCL_NG!L50+PPCL_Spot!L50+GT_NG!L50+GT_Spot!L50+Bawana_NG!L50+Bawana_RLNG!L50+Bawana_Spot!L50</f>
        <v>66.069999999999993</v>
      </c>
      <c r="L50" s="194">
        <f>PPCL_NG!S50+PPCL_Spot!S50+GT_NG!S50+GT_Spot!S50+Bawana_NG!S50+Bawana_RLNG!S50+Bawana_Spot!S50</f>
        <v>66.075627754180744</v>
      </c>
      <c r="M50" s="195">
        <f t="shared" si="3"/>
        <v>-5.6277541807503439E-3</v>
      </c>
      <c r="N50" s="194">
        <f>PPCL_NG!M50+PPCL_Spot!M50+GT_NG!M50+GT_Spot!M50+Bawana_NG!M50+Bawana_RLNG!M50+Bawana_Spot!M50</f>
        <v>97.37</v>
      </c>
      <c r="O50" s="194">
        <f>PPCL_NG!T50+PPCL_Spot!T50+GT_NG!T50+GT_Spot!T50+Bawana_NG!T50+Bawana_RLNG!T50+Bawana_Spot!T50</f>
        <v>97.412286494509374</v>
      </c>
      <c r="P50" s="195">
        <f t="shared" si="4"/>
        <v>-4.2286494509369277E-2</v>
      </c>
      <c r="Q50" s="195">
        <f t="shared" si="5"/>
        <v>-0.13999999999995083</v>
      </c>
    </row>
    <row r="51" spans="1:17">
      <c r="A51" s="34" t="s">
        <v>93</v>
      </c>
      <c r="B51" s="194">
        <f>PPCL_NG!I51+PPCL_Spot!I51+GT_NG!I51+GT_Spot!I51+Bawana_NG!I51+Bawana_RLNG!I51+Bawana_Spot!I51</f>
        <v>138.91</v>
      </c>
      <c r="C51" s="194">
        <f>PPCL_NG!P51+PPCL_Spot!P51+GT_NG!P51+GT_Spot!P51+Bawana_NG!P51+Bawana_RLNG!P51+Bawana_Spot!P51</f>
        <v>138.97712005889264</v>
      </c>
      <c r="D51" s="195">
        <f t="shared" si="0"/>
        <v>-6.7120058892641055E-2</v>
      </c>
      <c r="E51" s="194">
        <f>PPCL_NG!J51+PPCL_Spot!J51+GT_NG!J51+GT_Spot!J51+Bawana_NG!J51+Bawana_RLNG!J51+Bawana_Spot!J51</f>
        <v>79.739999999999995</v>
      </c>
      <c r="F51" s="194">
        <f>PPCL_NG!Q51+PPCL_Spot!Q51+GT_NG!Q51+GT_Spot!Q51+Bawana_NG!Q51+Bawana_RLNG!Q51+Bawana_Spot!Q51</f>
        <v>79.778376768894532</v>
      </c>
      <c r="G51" s="195">
        <f t="shared" si="1"/>
        <v>-3.8376768894536895E-2</v>
      </c>
      <c r="H51" s="194">
        <f>PPCL_NG!K51+PPCL_Spot!K51+GT_NG!K51+GT_Spot!K51+Bawana_NG!K51+Bawana_RLNG!K51+Bawana_Spot!K51</f>
        <v>14.540000000000001</v>
      </c>
      <c r="I51" s="194">
        <f>PPCL_NG!R51+PPCL_Spot!R51+GT_NG!R51+GT_Spot!R51+Bawana_NG!R51+Bawana_RLNG!R51+Bawana_Spot!R51</f>
        <v>14.539418446160838</v>
      </c>
      <c r="J51" s="195">
        <f t="shared" si="2"/>
        <v>5.8155383916336234E-4</v>
      </c>
      <c r="K51" s="194">
        <f>PPCL_NG!L51+PPCL_Spot!L51+GT_NG!L51+GT_Spot!L51+Bawana_NG!L51+Bawana_RLNG!L51+Bawana_Spot!L51</f>
        <v>65.7</v>
      </c>
      <c r="L51" s="194">
        <f>PPCL_NG!S51+PPCL_Spot!S51+GT_NG!S51+GT_Spot!S51+Bawana_NG!S51+Bawana_RLNG!S51+Bawana_Spot!S51</f>
        <v>65.707480175641152</v>
      </c>
      <c r="M51" s="195">
        <f t="shared" si="3"/>
        <v>-7.4801756411488896E-3</v>
      </c>
      <c r="N51" s="194">
        <f>PPCL_NG!M51+PPCL_Spot!M51+GT_NG!M51+GT_Spot!M51+Bawana_NG!M51+Bawana_RLNG!M51+Bawana_Spot!M51</f>
        <v>97.39</v>
      </c>
      <c r="O51" s="194">
        <f>PPCL_NG!T51+PPCL_Spot!T51+GT_NG!T51+GT_Spot!T51+Bawana_NG!T51+Bawana_RLNG!T51+Bawana_Spot!T51</f>
        <v>97.437604550410839</v>
      </c>
      <c r="P51" s="195">
        <f t="shared" si="4"/>
        <v>-4.7604550410838442E-2</v>
      </c>
      <c r="Q51" s="195">
        <f t="shared" si="5"/>
        <v>-0.16000000000000192</v>
      </c>
    </row>
    <row r="52" spans="1:17">
      <c r="A52" s="34" t="s">
        <v>94</v>
      </c>
      <c r="B52" s="194">
        <f>PPCL_NG!I52+PPCL_Spot!I52+GT_NG!I52+GT_Spot!I52+Bawana_NG!I52+Bawana_RLNG!I52+Bawana_Spot!I52</f>
        <v>138.91</v>
      </c>
      <c r="C52" s="194">
        <f>PPCL_NG!P52+PPCL_Spot!P52+GT_NG!P52+GT_Spot!P52+Bawana_NG!P52+Bawana_RLNG!P52+Bawana_Spot!P52</f>
        <v>138.97712005889264</v>
      </c>
      <c r="D52" s="195">
        <f t="shared" si="0"/>
        <v>-6.7120058892641055E-2</v>
      </c>
      <c r="E52" s="194">
        <f>PPCL_NG!J52+PPCL_Spot!J52+GT_NG!J52+GT_Spot!J52+Bawana_NG!J52+Bawana_RLNG!J52+Bawana_Spot!J52</f>
        <v>79.739999999999995</v>
      </c>
      <c r="F52" s="194">
        <f>PPCL_NG!Q52+PPCL_Spot!Q52+GT_NG!Q52+GT_Spot!Q52+Bawana_NG!Q52+Bawana_RLNG!Q52+Bawana_Spot!Q52</f>
        <v>79.778376768894532</v>
      </c>
      <c r="G52" s="195">
        <f t="shared" si="1"/>
        <v>-3.8376768894536895E-2</v>
      </c>
      <c r="H52" s="194">
        <f>PPCL_NG!K52+PPCL_Spot!K52+GT_NG!K52+GT_Spot!K52+Bawana_NG!K52+Bawana_RLNG!K52+Bawana_Spot!K52</f>
        <v>14.540000000000001</v>
      </c>
      <c r="I52" s="194">
        <f>PPCL_NG!R52+PPCL_Spot!R52+GT_NG!R52+GT_Spot!R52+Bawana_NG!R52+Bawana_RLNG!R52+Bawana_Spot!R52</f>
        <v>14.539418446160838</v>
      </c>
      <c r="J52" s="195">
        <f t="shared" si="2"/>
        <v>5.8155383916336234E-4</v>
      </c>
      <c r="K52" s="194">
        <f>PPCL_NG!L52+PPCL_Spot!L52+GT_NG!L52+GT_Spot!L52+Bawana_NG!L52+Bawana_RLNG!L52+Bawana_Spot!L52</f>
        <v>65.7</v>
      </c>
      <c r="L52" s="194">
        <f>PPCL_NG!S52+PPCL_Spot!S52+GT_NG!S52+GT_Spot!S52+Bawana_NG!S52+Bawana_RLNG!S52+Bawana_Spot!S52</f>
        <v>65.707480175641152</v>
      </c>
      <c r="M52" s="195">
        <f t="shared" si="3"/>
        <v>-7.4801756411488896E-3</v>
      </c>
      <c r="N52" s="194">
        <f>PPCL_NG!M52+PPCL_Spot!M52+GT_NG!M52+GT_Spot!M52+Bawana_NG!M52+Bawana_RLNG!M52+Bawana_Spot!M52</f>
        <v>97.39</v>
      </c>
      <c r="O52" s="194">
        <f>PPCL_NG!T52+PPCL_Spot!T52+GT_NG!T52+GT_Spot!T52+Bawana_NG!T52+Bawana_RLNG!T52+Bawana_Spot!T52</f>
        <v>97.437604550410839</v>
      </c>
      <c r="P52" s="195">
        <f t="shared" si="4"/>
        <v>-4.7604550410838442E-2</v>
      </c>
      <c r="Q52" s="195">
        <f t="shared" si="5"/>
        <v>-0.16000000000000192</v>
      </c>
    </row>
    <row r="53" spans="1:17">
      <c r="A53" s="34" t="s">
        <v>95</v>
      </c>
      <c r="B53" s="194">
        <f>PPCL_NG!I53+PPCL_Spot!I53+GT_NG!I53+GT_Spot!I53+Bawana_NG!I53+Bawana_RLNG!I53+Bawana_Spot!I53</f>
        <v>139.96</v>
      </c>
      <c r="C53" s="194">
        <f>PPCL_NG!P53+PPCL_Spot!P53+GT_NG!P53+GT_Spot!P53+Bawana_NG!P53+Bawana_RLNG!P53+Bawana_Spot!P53</f>
        <v>140.02702613008523</v>
      </c>
      <c r="D53" s="195">
        <f t="shared" si="0"/>
        <v>-6.7026130085224622E-2</v>
      </c>
      <c r="E53" s="194">
        <f>PPCL_NG!J53+PPCL_Spot!J53+GT_NG!J53+GT_Spot!J53+Bawana_NG!J53+Bawana_RLNG!J53+Bawana_Spot!J53</f>
        <v>80.34</v>
      </c>
      <c r="F53" s="194">
        <f>PPCL_NG!Q53+PPCL_Spot!Q53+GT_NG!Q53+GT_Spot!Q53+Bawana_NG!Q53+Bawana_RLNG!Q53+Bawana_Spot!Q53</f>
        <v>80.378322161023902</v>
      </c>
      <c r="G53" s="195">
        <f t="shared" si="1"/>
        <v>-3.8322161023899071E-2</v>
      </c>
      <c r="H53" s="194">
        <f>PPCL_NG!K53+PPCL_Spot!K53+GT_NG!K53+GT_Spot!K53+Bawana_NG!K53+Bawana_RLNG!K53+Bawana_Spot!K53</f>
        <v>14.770000000000001</v>
      </c>
      <c r="I53" s="194">
        <f>PPCL_NG!R53+PPCL_Spot!R53+GT_NG!R53+GT_Spot!R53+Bawana_NG!R53+Bawana_RLNG!R53+Bawana_Spot!R53</f>
        <v>14.769396241503399</v>
      </c>
      <c r="J53" s="195">
        <f t="shared" si="2"/>
        <v>6.0375849660232461E-4</v>
      </c>
      <c r="K53" s="194">
        <f>PPCL_NG!L53+PPCL_Spot!L53+GT_NG!L53+GT_Spot!L53+Bawana_NG!L53+Bawana_RLNG!L53+Bawana_Spot!L53</f>
        <v>66.819999999999993</v>
      </c>
      <c r="L53" s="194">
        <f>PPCL_NG!S53+PPCL_Spot!S53+GT_NG!S53+GT_Spot!S53+Bawana_NG!S53+Bawana_RLNG!S53+Bawana_Spot!S53</f>
        <v>66.827378422612242</v>
      </c>
      <c r="M53" s="195">
        <f t="shared" si="3"/>
        <v>-7.3784226122484142E-3</v>
      </c>
      <c r="N53" s="194">
        <f>PPCL_NG!M53+PPCL_Spot!M53+GT_NG!M53+GT_Spot!M53+Bawana_NG!M53+Bawana_RLNG!M53+Bawana_Spot!M53</f>
        <v>97.39</v>
      </c>
      <c r="O53" s="194">
        <f>PPCL_NG!T53+PPCL_Spot!T53+GT_NG!T53+GT_Spot!T53+Bawana_NG!T53+Bawana_RLNG!T53+Bawana_Spot!T53</f>
        <v>97.437877044775206</v>
      </c>
      <c r="P53" s="195">
        <f t="shared" si="4"/>
        <v>-4.7877044775205491E-2</v>
      </c>
      <c r="Q53" s="195">
        <f t="shared" si="5"/>
        <v>-0.15999999999997527</v>
      </c>
    </row>
    <row r="54" spans="1:17">
      <c r="A54" s="34" t="s">
        <v>96</v>
      </c>
      <c r="B54" s="194">
        <f>PPCL_NG!I54+PPCL_Spot!I54+GT_NG!I54+GT_Spot!I54+Bawana_NG!I54+Bawana_RLNG!I54+Bawana_Spot!I54</f>
        <v>139.96</v>
      </c>
      <c r="C54" s="194">
        <f>PPCL_NG!P54+PPCL_Spot!P54+GT_NG!P54+GT_Spot!P54+Bawana_NG!P54+Bawana_RLNG!P54+Bawana_Spot!P54</f>
        <v>140.02702613008523</v>
      </c>
      <c r="D54" s="195">
        <f t="shared" si="0"/>
        <v>-6.7026130085224622E-2</v>
      </c>
      <c r="E54" s="194">
        <f>PPCL_NG!J54+PPCL_Spot!J54+GT_NG!J54+GT_Spot!J54+Bawana_NG!J54+Bawana_RLNG!J54+Bawana_Spot!J54</f>
        <v>80.34</v>
      </c>
      <c r="F54" s="194">
        <f>PPCL_NG!Q54+PPCL_Spot!Q54+GT_NG!Q54+GT_Spot!Q54+Bawana_NG!Q54+Bawana_RLNG!Q54+Bawana_Spot!Q54</f>
        <v>80.378322161023902</v>
      </c>
      <c r="G54" s="195">
        <f t="shared" si="1"/>
        <v>-3.8322161023899071E-2</v>
      </c>
      <c r="H54" s="194">
        <f>PPCL_NG!K54+PPCL_Spot!K54+GT_NG!K54+GT_Spot!K54+Bawana_NG!K54+Bawana_RLNG!K54+Bawana_Spot!K54</f>
        <v>14.770000000000001</v>
      </c>
      <c r="I54" s="194">
        <f>PPCL_NG!R54+PPCL_Spot!R54+GT_NG!R54+GT_Spot!R54+Bawana_NG!R54+Bawana_RLNG!R54+Bawana_Spot!R54</f>
        <v>14.769396241503399</v>
      </c>
      <c r="J54" s="195">
        <f t="shared" si="2"/>
        <v>6.0375849660232461E-4</v>
      </c>
      <c r="K54" s="194">
        <f>PPCL_NG!L54+PPCL_Spot!L54+GT_NG!L54+GT_Spot!L54+Bawana_NG!L54+Bawana_RLNG!L54+Bawana_Spot!L54</f>
        <v>66.819999999999993</v>
      </c>
      <c r="L54" s="194">
        <f>PPCL_NG!S54+PPCL_Spot!S54+GT_NG!S54+GT_Spot!S54+Bawana_NG!S54+Bawana_RLNG!S54+Bawana_Spot!S54</f>
        <v>66.827378422612242</v>
      </c>
      <c r="M54" s="195">
        <f t="shared" si="3"/>
        <v>-7.3784226122484142E-3</v>
      </c>
      <c r="N54" s="194">
        <f>PPCL_NG!M54+PPCL_Spot!M54+GT_NG!M54+GT_Spot!M54+Bawana_NG!M54+Bawana_RLNG!M54+Bawana_Spot!M54</f>
        <v>97.39</v>
      </c>
      <c r="O54" s="194">
        <f>PPCL_NG!T54+PPCL_Spot!T54+GT_NG!T54+GT_Spot!T54+Bawana_NG!T54+Bawana_RLNG!T54+Bawana_Spot!T54</f>
        <v>97.437877044775206</v>
      </c>
      <c r="P54" s="195">
        <f t="shared" si="4"/>
        <v>-4.7877044775205491E-2</v>
      </c>
      <c r="Q54" s="195">
        <f t="shared" si="5"/>
        <v>-0.15999999999997527</v>
      </c>
    </row>
    <row r="55" spans="1:17">
      <c r="A55" s="34" t="s">
        <v>97</v>
      </c>
      <c r="B55" s="194">
        <f>PPCL_NG!I55+PPCL_Spot!I55+GT_NG!I55+GT_Spot!I55+Bawana_NG!I55+Bawana_RLNG!I55+Bawana_Spot!I55</f>
        <v>139.56</v>
      </c>
      <c r="C55" s="194">
        <f>PPCL_NG!P55+PPCL_Spot!P55+GT_NG!P55+GT_Spot!P55+Bawana_NG!P55+Bawana_RLNG!P55+Bawana_Spot!P55</f>
        <v>139.61469534325573</v>
      </c>
      <c r="D55" s="195">
        <f t="shared" si="0"/>
        <v>-5.4695343255730222E-2</v>
      </c>
      <c r="E55" s="194">
        <f>PPCL_NG!J55+PPCL_Spot!J55+GT_NG!J55+GT_Spot!J55+Bawana_NG!J55+Bawana_RLNG!J55+Bawana_Spot!J55</f>
        <v>80.11</v>
      </c>
      <c r="F55" s="194">
        <f>PPCL_NG!Q55+PPCL_Spot!Q55+GT_NG!Q55+GT_Spot!Q55+Bawana_NG!Q55+Bawana_RLNG!Q55+Bawana_Spot!Q55</f>
        <v>80.141267555166991</v>
      </c>
      <c r="G55" s="195">
        <f t="shared" si="1"/>
        <v>-3.1267555166991201E-2</v>
      </c>
      <c r="H55" s="194">
        <f>PPCL_NG!K55+PPCL_Spot!K55+GT_NG!K55+GT_Spot!K55+Bawana_NG!K55+Bawana_RLNG!K55+Bawana_Spot!K55</f>
        <v>14.770000000000001</v>
      </c>
      <c r="I55" s="194">
        <f>PPCL_NG!R55+PPCL_Spot!R55+GT_NG!R55+GT_Spot!R55+Bawana_NG!R55+Bawana_RLNG!R55+Bawana_Spot!R55</f>
        <v>14.769396241503399</v>
      </c>
      <c r="J55" s="195">
        <f t="shared" si="2"/>
        <v>6.0375849660232461E-4</v>
      </c>
      <c r="K55" s="194">
        <f>PPCL_NG!L55+PPCL_Spot!L55+GT_NG!L55+GT_Spot!L55+Bawana_NG!L55+Bawana_RLNG!L55+Bawana_Spot!L55</f>
        <v>66.759999999999991</v>
      </c>
      <c r="L55" s="194">
        <f>PPCL_NG!S55+PPCL_Spot!S55+GT_NG!S55+GT_Spot!S55+Bawana_NG!S55+Bawana_RLNG!S55+Bawana_Spot!S55</f>
        <v>66.765545533030576</v>
      </c>
      <c r="M55" s="195">
        <f t="shared" si="3"/>
        <v>-5.5455330305846928E-3</v>
      </c>
      <c r="N55" s="194">
        <f>PPCL_NG!M55+PPCL_Spot!M55+GT_NG!M55+GT_Spot!M55+Bawana_NG!M55+Bawana_RLNG!M55+Bawana_Spot!M55</f>
        <v>97.11</v>
      </c>
      <c r="O55" s="194">
        <f>PPCL_NG!T55+PPCL_Spot!T55+GT_NG!T55+GT_Spot!T55+Bawana_NG!T55+Bawana_RLNG!T55+Bawana_Spot!T55</f>
        <v>97.149095327043312</v>
      </c>
      <c r="P55" s="195">
        <f t="shared" si="4"/>
        <v>-3.9095327043312977E-2</v>
      </c>
      <c r="Q55" s="195">
        <f t="shared" si="5"/>
        <v>-0.13000000000001677</v>
      </c>
    </row>
    <row r="56" spans="1:17">
      <c r="A56" s="34" t="s">
        <v>98</v>
      </c>
      <c r="B56" s="194">
        <f>PPCL_NG!I56+PPCL_Spot!I56+GT_NG!I56+GT_Spot!I56+Bawana_NG!I56+Bawana_RLNG!I56+Bawana_Spot!I56</f>
        <v>139.56</v>
      </c>
      <c r="C56" s="194">
        <f>PPCL_NG!P56+PPCL_Spot!P56+GT_NG!P56+GT_Spot!P56+Bawana_NG!P56+Bawana_RLNG!P56+Bawana_Spot!P56</f>
        <v>139.61469534325573</v>
      </c>
      <c r="D56" s="195">
        <f t="shared" si="0"/>
        <v>-5.4695343255730222E-2</v>
      </c>
      <c r="E56" s="194">
        <f>PPCL_NG!J56+PPCL_Spot!J56+GT_NG!J56+GT_Spot!J56+Bawana_NG!J56+Bawana_RLNG!J56+Bawana_Spot!J56</f>
        <v>80.11</v>
      </c>
      <c r="F56" s="194">
        <f>PPCL_NG!Q56+PPCL_Spot!Q56+GT_NG!Q56+GT_Spot!Q56+Bawana_NG!Q56+Bawana_RLNG!Q56+Bawana_Spot!Q56</f>
        <v>80.141267555166991</v>
      </c>
      <c r="G56" s="195">
        <f t="shared" si="1"/>
        <v>-3.1267555166991201E-2</v>
      </c>
      <c r="H56" s="194">
        <f>PPCL_NG!K56+PPCL_Spot!K56+GT_NG!K56+GT_Spot!K56+Bawana_NG!K56+Bawana_RLNG!K56+Bawana_Spot!K56</f>
        <v>14.770000000000001</v>
      </c>
      <c r="I56" s="194">
        <f>PPCL_NG!R56+PPCL_Spot!R56+GT_NG!R56+GT_Spot!R56+Bawana_NG!R56+Bawana_RLNG!R56+Bawana_Spot!R56</f>
        <v>14.769396241503399</v>
      </c>
      <c r="J56" s="195">
        <f t="shared" si="2"/>
        <v>6.0375849660232461E-4</v>
      </c>
      <c r="K56" s="194">
        <f>PPCL_NG!L56+PPCL_Spot!L56+GT_NG!L56+GT_Spot!L56+Bawana_NG!L56+Bawana_RLNG!L56+Bawana_Spot!L56</f>
        <v>66.759999999999991</v>
      </c>
      <c r="L56" s="194">
        <f>PPCL_NG!S56+PPCL_Spot!S56+GT_NG!S56+GT_Spot!S56+Bawana_NG!S56+Bawana_RLNG!S56+Bawana_Spot!S56</f>
        <v>66.765545533030576</v>
      </c>
      <c r="M56" s="195">
        <f t="shared" si="3"/>
        <v>-5.5455330305846928E-3</v>
      </c>
      <c r="N56" s="194">
        <f>PPCL_NG!M56+PPCL_Spot!M56+GT_NG!M56+GT_Spot!M56+Bawana_NG!M56+Bawana_RLNG!M56+Bawana_Spot!M56</f>
        <v>97.11</v>
      </c>
      <c r="O56" s="194">
        <f>PPCL_NG!T56+PPCL_Spot!T56+GT_NG!T56+GT_Spot!T56+Bawana_NG!T56+Bawana_RLNG!T56+Bawana_Spot!T56</f>
        <v>97.149095327043312</v>
      </c>
      <c r="P56" s="195">
        <f t="shared" si="4"/>
        <v>-3.9095327043312977E-2</v>
      </c>
      <c r="Q56" s="195">
        <f t="shared" si="5"/>
        <v>-0.13000000000001677</v>
      </c>
    </row>
    <row r="57" spans="1:17">
      <c r="A57" s="34" t="s">
        <v>99</v>
      </c>
      <c r="B57" s="194">
        <f>PPCL_NG!I57+PPCL_Spot!I57+GT_NG!I57+GT_Spot!I57+Bawana_NG!I57+Bawana_RLNG!I57+Bawana_Spot!I57</f>
        <v>139.56</v>
      </c>
      <c r="C57" s="194">
        <f>PPCL_NG!P57+PPCL_Spot!P57+GT_NG!P57+GT_Spot!P57+Bawana_NG!P57+Bawana_RLNG!P57+Bawana_Spot!P57</f>
        <v>139.61469534325573</v>
      </c>
      <c r="D57" s="195">
        <f t="shared" si="0"/>
        <v>-5.4695343255730222E-2</v>
      </c>
      <c r="E57" s="194">
        <f>PPCL_NG!J57+PPCL_Spot!J57+GT_NG!J57+GT_Spot!J57+Bawana_NG!J57+Bawana_RLNG!J57+Bawana_Spot!J57</f>
        <v>80.11</v>
      </c>
      <c r="F57" s="194">
        <f>PPCL_NG!Q57+PPCL_Spot!Q57+GT_NG!Q57+GT_Spot!Q57+Bawana_NG!Q57+Bawana_RLNG!Q57+Bawana_Spot!Q57</f>
        <v>80.141267555166991</v>
      </c>
      <c r="G57" s="195">
        <f t="shared" si="1"/>
        <v>-3.1267555166991201E-2</v>
      </c>
      <c r="H57" s="194">
        <f>PPCL_NG!K57+PPCL_Spot!K57+GT_NG!K57+GT_Spot!K57+Bawana_NG!K57+Bawana_RLNG!K57+Bawana_Spot!K57</f>
        <v>14.770000000000001</v>
      </c>
      <c r="I57" s="194">
        <f>PPCL_NG!R57+PPCL_Spot!R57+GT_NG!R57+GT_Spot!R57+Bawana_NG!R57+Bawana_RLNG!R57+Bawana_Spot!R57</f>
        <v>14.769396241503399</v>
      </c>
      <c r="J57" s="195">
        <f t="shared" si="2"/>
        <v>6.0375849660232461E-4</v>
      </c>
      <c r="K57" s="194">
        <f>PPCL_NG!L57+PPCL_Spot!L57+GT_NG!L57+GT_Spot!L57+Bawana_NG!L57+Bawana_RLNG!L57+Bawana_Spot!L57</f>
        <v>66.759999999999991</v>
      </c>
      <c r="L57" s="194">
        <f>PPCL_NG!S57+PPCL_Spot!S57+GT_NG!S57+GT_Spot!S57+Bawana_NG!S57+Bawana_RLNG!S57+Bawana_Spot!S57</f>
        <v>66.765545533030576</v>
      </c>
      <c r="M57" s="195">
        <f t="shared" si="3"/>
        <v>-5.5455330305846928E-3</v>
      </c>
      <c r="N57" s="194">
        <f>PPCL_NG!M57+PPCL_Spot!M57+GT_NG!M57+GT_Spot!M57+Bawana_NG!M57+Bawana_RLNG!M57+Bawana_Spot!M57</f>
        <v>97.11</v>
      </c>
      <c r="O57" s="194">
        <f>PPCL_NG!T57+PPCL_Spot!T57+GT_NG!T57+GT_Spot!T57+Bawana_NG!T57+Bawana_RLNG!T57+Bawana_Spot!T57</f>
        <v>97.149095327043312</v>
      </c>
      <c r="P57" s="195">
        <f t="shared" si="4"/>
        <v>-3.9095327043312977E-2</v>
      </c>
      <c r="Q57" s="195">
        <f t="shared" si="5"/>
        <v>-0.13000000000001677</v>
      </c>
    </row>
    <row r="58" spans="1:17">
      <c r="A58" s="34" t="s">
        <v>100</v>
      </c>
      <c r="B58" s="194">
        <f>PPCL_NG!I58+PPCL_Spot!I58+GT_NG!I58+GT_Spot!I58+Bawana_NG!I58+Bawana_RLNG!I58+Bawana_Spot!I58</f>
        <v>139.56</v>
      </c>
      <c r="C58" s="194">
        <f>PPCL_NG!P58+PPCL_Spot!P58+GT_NG!P58+GT_Spot!P58+Bawana_NG!P58+Bawana_RLNG!P58+Bawana_Spot!P58</f>
        <v>139.61469534325573</v>
      </c>
      <c r="D58" s="195">
        <f t="shared" si="0"/>
        <v>-5.4695343255730222E-2</v>
      </c>
      <c r="E58" s="194">
        <f>PPCL_NG!J58+PPCL_Spot!J58+GT_NG!J58+GT_Spot!J58+Bawana_NG!J58+Bawana_RLNG!J58+Bawana_Spot!J58</f>
        <v>80.11</v>
      </c>
      <c r="F58" s="194">
        <f>PPCL_NG!Q58+PPCL_Spot!Q58+GT_NG!Q58+GT_Spot!Q58+Bawana_NG!Q58+Bawana_RLNG!Q58+Bawana_Spot!Q58</f>
        <v>80.141267555166991</v>
      </c>
      <c r="G58" s="195">
        <f t="shared" si="1"/>
        <v>-3.1267555166991201E-2</v>
      </c>
      <c r="H58" s="194">
        <f>PPCL_NG!K58+PPCL_Spot!K58+GT_NG!K58+GT_Spot!K58+Bawana_NG!K58+Bawana_RLNG!K58+Bawana_Spot!K58</f>
        <v>14.770000000000001</v>
      </c>
      <c r="I58" s="194">
        <f>PPCL_NG!R58+PPCL_Spot!R58+GT_NG!R58+GT_Spot!R58+Bawana_NG!R58+Bawana_RLNG!R58+Bawana_Spot!R58</f>
        <v>14.769396241503399</v>
      </c>
      <c r="J58" s="195">
        <f t="shared" si="2"/>
        <v>6.0375849660232461E-4</v>
      </c>
      <c r="K58" s="194">
        <f>PPCL_NG!L58+PPCL_Spot!L58+GT_NG!L58+GT_Spot!L58+Bawana_NG!L58+Bawana_RLNG!L58+Bawana_Spot!L58</f>
        <v>66.759999999999991</v>
      </c>
      <c r="L58" s="194">
        <f>PPCL_NG!S58+PPCL_Spot!S58+GT_NG!S58+GT_Spot!S58+Bawana_NG!S58+Bawana_RLNG!S58+Bawana_Spot!S58</f>
        <v>66.765545533030576</v>
      </c>
      <c r="M58" s="195">
        <f t="shared" si="3"/>
        <v>-5.5455330305846928E-3</v>
      </c>
      <c r="N58" s="194">
        <f>PPCL_NG!M58+PPCL_Spot!M58+GT_NG!M58+GT_Spot!M58+Bawana_NG!M58+Bawana_RLNG!M58+Bawana_Spot!M58</f>
        <v>97.11</v>
      </c>
      <c r="O58" s="194">
        <f>PPCL_NG!T58+PPCL_Spot!T58+GT_NG!T58+GT_Spot!T58+Bawana_NG!T58+Bawana_RLNG!T58+Bawana_Spot!T58</f>
        <v>97.149095327043312</v>
      </c>
      <c r="P58" s="195">
        <f t="shared" si="4"/>
        <v>-3.9095327043312977E-2</v>
      </c>
      <c r="Q58" s="195">
        <f t="shared" si="5"/>
        <v>-0.13000000000001677</v>
      </c>
    </row>
    <row r="59" spans="1:17">
      <c r="A59" s="34" t="s">
        <v>101</v>
      </c>
      <c r="B59" s="194">
        <f>PPCL_NG!I59+PPCL_Spot!I59+GT_NG!I59+GT_Spot!I59+Bawana_NG!I59+Bawana_RLNG!I59+Bawana_Spot!I59</f>
        <v>139.56</v>
      </c>
      <c r="C59" s="194">
        <f>PPCL_NG!P59+PPCL_Spot!P59+GT_NG!P59+GT_Spot!P59+Bawana_NG!P59+Bawana_RLNG!P59+Bawana_Spot!P59</f>
        <v>139.61469534325573</v>
      </c>
      <c r="D59" s="195">
        <f t="shared" si="0"/>
        <v>-5.4695343255730222E-2</v>
      </c>
      <c r="E59" s="194">
        <f>PPCL_NG!J59+PPCL_Spot!J59+GT_NG!J59+GT_Spot!J59+Bawana_NG!J59+Bawana_RLNG!J59+Bawana_Spot!J59</f>
        <v>80.11</v>
      </c>
      <c r="F59" s="194">
        <f>PPCL_NG!Q59+PPCL_Spot!Q59+GT_NG!Q59+GT_Spot!Q59+Bawana_NG!Q59+Bawana_RLNG!Q59+Bawana_Spot!Q59</f>
        <v>80.141267555166991</v>
      </c>
      <c r="G59" s="195">
        <f t="shared" si="1"/>
        <v>-3.1267555166991201E-2</v>
      </c>
      <c r="H59" s="194">
        <f>PPCL_NG!K59+PPCL_Spot!K59+GT_NG!K59+GT_Spot!K59+Bawana_NG!K59+Bawana_RLNG!K59+Bawana_Spot!K59</f>
        <v>14.770000000000001</v>
      </c>
      <c r="I59" s="194">
        <f>PPCL_NG!R59+PPCL_Spot!R59+GT_NG!R59+GT_Spot!R59+Bawana_NG!R59+Bawana_RLNG!R59+Bawana_Spot!R59</f>
        <v>14.769396241503399</v>
      </c>
      <c r="J59" s="195">
        <f t="shared" si="2"/>
        <v>6.0375849660232461E-4</v>
      </c>
      <c r="K59" s="194">
        <f>PPCL_NG!L59+PPCL_Spot!L59+GT_NG!L59+GT_Spot!L59+Bawana_NG!L59+Bawana_RLNG!L59+Bawana_Spot!L59</f>
        <v>66.759999999999991</v>
      </c>
      <c r="L59" s="194">
        <f>PPCL_NG!S59+PPCL_Spot!S59+GT_NG!S59+GT_Spot!S59+Bawana_NG!S59+Bawana_RLNG!S59+Bawana_Spot!S59</f>
        <v>66.765545533030576</v>
      </c>
      <c r="M59" s="195">
        <f t="shared" si="3"/>
        <v>-5.5455330305846928E-3</v>
      </c>
      <c r="N59" s="194">
        <f>PPCL_NG!M59+PPCL_Spot!M59+GT_NG!M59+GT_Spot!M59+Bawana_NG!M59+Bawana_RLNG!M59+Bawana_Spot!M59</f>
        <v>97.11</v>
      </c>
      <c r="O59" s="194">
        <f>PPCL_NG!T59+PPCL_Spot!T59+GT_NG!T59+GT_Spot!T59+Bawana_NG!T59+Bawana_RLNG!T59+Bawana_Spot!T59</f>
        <v>97.149095327043312</v>
      </c>
      <c r="P59" s="195">
        <f t="shared" si="4"/>
        <v>-3.9095327043312977E-2</v>
      </c>
      <c r="Q59" s="195">
        <f t="shared" si="5"/>
        <v>-0.13000000000001677</v>
      </c>
    </row>
    <row r="60" spans="1:17">
      <c r="A60" s="34" t="s">
        <v>102</v>
      </c>
      <c r="B60" s="194">
        <f>PPCL_NG!I60+PPCL_Spot!I60+GT_NG!I60+GT_Spot!I60+Bawana_NG!I60+Bawana_RLNG!I60+Bawana_Spot!I60</f>
        <v>139.21</v>
      </c>
      <c r="C60" s="194">
        <f>PPCL_NG!P60+PPCL_Spot!P60+GT_NG!P60+GT_Spot!P60+Bawana_NG!P60+Bawana_RLNG!P60+Bawana_Spot!P60</f>
        <v>139.26750621890545</v>
      </c>
      <c r="D60" s="195">
        <f t="shared" si="0"/>
        <v>-5.7506218905444939E-2</v>
      </c>
      <c r="E60" s="194">
        <f>PPCL_NG!J60+PPCL_Spot!J60+GT_NG!J60+GT_Spot!J60+Bawana_NG!J60+Bawana_RLNG!J60+Bawana_Spot!J60</f>
        <v>79.91</v>
      </c>
      <c r="F60" s="194">
        <f>PPCL_NG!Q60+PPCL_Spot!Q60+GT_NG!Q60+GT_Spot!Q60+Bawana_NG!Q60+Bawana_RLNG!Q60+Bawana_Spot!Q60</f>
        <v>79.942866915422883</v>
      </c>
      <c r="G60" s="195">
        <f t="shared" si="1"/>
        <v>-3.2866915422886223E-2</v>
      </c>
      <c r="H60" s="194">
        <f>PPCL_NG!K60+PPCL_Spot!K60+GT_NG!K60+GT_Spot!K60+Bawana_NG!K60+Bawana_RLNG!K60+Bawana_Spot!K60</f>
        <v>14.690000000000001</v>
      </c>
      <c r="I60" s="194">
        <f>PPCL_NG!R60+PPCL_Spot!R60+GT_NG!R60+GT_Spot!R60+Bawana_NG!R60+Bawana_RLNG!R60+Bawana_Spot!R60</f>
        <v>14.690000000000001</v>
      </c>
      <c r="J60" s="195">
        <f t="shared" si="2"/>
        <v>0</v>
      </c>
      <c r="K60" s="194">
        <f>PPCL_NG!L60+PPCL_Spot!L60+GT_NG!L60+GT_Spot!L60+Bawana_NG!L60+Bawana_RLNG!L60+Bawana_Spot!L60</f>
        <v>66.38</v>
      </c>
      <c r="L60" s="194">
        <f>PPCL_NG!S60+PPCL_Spot!S60+GT_NG!S60+GT_Spot!S60+Bawana_NG!S60+Bawana_RLNG!S60+Bawana_Spot!S60</f>
        <v>66.388532338308465</v>
      </c>
      <c r="M60" s="195">
        <f t="shared" si="3"/>
        <v>-8.5323383084698889E-3</v>
      </c>
      <c r="N60" s="194">
        <f>PPCL_NG!M60+PPCL_Spot!M60+GT_NG!M60+GT_Spot!M60+Bawana_NG!M60+Bawana_RLNG!M60+Bawana_Spot!M60</f>
        <v>97.11</v>
      </c>
      <c r="O60" s="194">
        <f>PPCL_NG!T60+PPCL_Spot!T60+GT_NG!T60+GT_Spot!T60+Bawana_NG!T60+Bawana_RLNG!T60+Bawana_Spot!T60</f>
        <v>97.151094527363185</v>
      </c>
      <c r="P60" s="195">
        <f t="shared" si="4"/>
        <v>-4.1094527363185307E-2</v>
      </c>
      <c r="Q60" s="195">
        <f t="shared" si="5"/>
        <v>-0.13999999999998636</v>
      </c>
    </row>
    <row r="61" spans="1:17">
      <c r="A61" s="34" t="s">
        <v>103</v>
      </c>
      <c r="B61" s="194">
        <f>PPCL_NG!I61+PPCL_Spot!I61+GT_NG!I61+GT_Spot!I61+Bawana_NG!I61+Bawana_RLNG!I61+Bawana_Spot!I61</f>
        <v>139.21</v>
      </c>
      <c r="C61" s="194">
        <f>PPCL_NG!P61+PPCL_Spot!P61+GT_NG!P61+GT_Spot!P61+Bawana_NG!P61+Bawana_RLNG!P61+Bawana_Spot!P61</f>
        <v>139.26750621890545</v>
      </c>
      <c r="D61" s="195">
        <f t="shared" si="0"/>
        <v>-5.7506218905444939E-2</v>
      </c>
      <c r="E61" s="194">
        <f>PPCL_NG!J61+PPCL_Spot!J61+GT_NG!J61+GT_Spot!J61+Bawana_NG!J61+Bawana_RLNG!J61+Bawana_Spot!J61</f>
        <v>79.91</v>
      </c>
      <c r="F61" s="194">
        <f>PPCL_NG!Q61+PPCL_Spot!Q61+GT_NG!Q61+GT_Spot!Q61+Bawana_NG!Q61+Bawana_RLNG!Q61+Bawana_Spot!Q61</f>
        <v>79.942866915422883</v>
      </c>
      <c r="G61" s="195">
        <f t="shared" si="1"/>
        <v>-3.2866915422886223E-2</v>
      </c>
      <c r="H61" s="194">
        <f>PPCL_NG!K61+PPCL_Spot!K61+GT_NG!K61+GT_Spot!K61+Bawana_NG!K61+Bawana_RLNG!K61+Bawana_Spot!K61</f>
        <v>14.690000000000001</v>
      </c>
      <c r="I61" s="194">
        <f>PPCL_NG!R61+PPCL_Spot!R61+GT_NG!R61+GT_Spot!R61+Bawana_NG!R61+Bawana_RLNG!R61+Bawana_Spot!R61</f>
        <v>14.690000000000001</v>
      </c>
      <c r="J61" s="195">
        <f t="shared" si="2"/>
        <v>0</v>
      </c>
      <c r="K61" s="194">
        <f>PPCL_NG!L61+PPCL_Spot!L61+GT_NG!L61+GT_Spot!L61+Bawana_NG!L61+Bawana_RLNG!L61+Bawana_Spot!L61</f>
        <v>66.38</v>
      </c>
      <c r="L61" s="194">
        <f>PPCL_NG!S61+PPCL_Spot!S61+GT_NG!S61+GT_Spot!S61+Bawana_NG!S61+Bawana_RLNG!S61+Bawana_Spot!S61</f>
        <v>66.388532338308465</v>
      </c>
      <c r="M61" s="195">
        <f t="shared" si="3"/>
        <v>-8.5323383084698889E-3</v>
      </c>
      <c r="N61" s="194">
        <f>PPCL_NG!M61+PPCL_Spot!M61+GT_NG!M61+GT_Spot!M61+Bawana_NG!M61+Bawana_RLNG!M61+Bawana_Spot!M61</f>
        <v>97.11</v>
      </c>
      <c r="O61" s="194">
        <f>PPCL_NG!T61+PPCL_Spot!T61+GT_NG!T61+GT_Spot!T61+Bawana_NG!T61+Bawana_RLNG!T61+Bawana_Spot!T61</f>
        <v>97.151094527363185</v>
      </c>
      <c r="P61" s="195">
        <f t="shared" si="4"/>
        <v>-4.1094527363185307E-2</v>
      </c>
      <c r="Q61" s="195">
        <f t="shared" si="5"/>
        <v>-0.13999999999998636</v>
      </c>
    </row>
    <row r="62" spans="1:17">
      <c r="A62" s="34" t="s">
        <v>104</v>
      </c>
      <c r="B62" s="194">
        <f>PPCL_NG!I62+PPCL_Spot!I62+GT_NG!I62+GT_Spot!I62+Bawana_NG!I62+Bawana_RLNG!I62+Bawana_Spot!I62</f>
        <v>139.21</v>
      </c>
      <c r="C62" s="194">
        <f>PPCL_NG!P62+PPCL_Spot!P62+GT_NG!P62+GT_Spot!P62+Bawana_NG!P62+Bawana_RLNG!P62+Bawana_Spot!P62</f>
        <v>139.26750621890545</v>
      </c>
      <c r="D62" s="195">
        <f t="shared" si="0"/>
        <v>-5.7506218905444939E-2</v>
      </c>
      <c r="E62" s="194">
        <f>PPCL_NG!J62+PPCL_Spot!J62+GT_NG!J62+GT_Spot!J62+Bawana_NG!J62+Bawana_RLNG!J62+Bawana_Spot!J62</f>
        <v>79.91</v>
      </c>
      <c r="F62" s="194">
        <f>PPCL_NG!Q62+PPCL_Spot!Q62+GT_NG!Q62+GT_Spot!Q62+Bawana_NG!Q62+Bawana_RLNG!Q62+Bawana_Spot!Q62</f>
        <v>79.942866915422883</v>
      </c>
      <c r="G62" s="195">
        <f t="shared" si="1"/>
        <v>-3.2866915422886223E-2</v>
      </c>
      <c r="H62" s="194">
        <f>PPCL_NG!K62+PPCL_Spot!K62+GT_NG!K62+GT_Spot!K62+Bawana_NG!K62+Bawana_RLNG!K62+Bawana_Spot!K62</f>
        <v>14.690000000000001</v>
      </c>
      <c r="I62" s="194">
        <f>PPCL_NG!R62+PPCL_Spot!R62+GT_NG!R62+GT_Spot!R62+Bawana_NG!R62+Bawana_RLNG!R62+Bawana_Spot!R62</f>
        <v>14.690000000000001</v>
      </c>
      <c r="J62" s="195">
        <f t="shared" si="2"/>
        <v>0</v>
      </c>
      <c r="K62" s="194">
        <f>PPCL_NG!L62+PPCL_Spot!L62+GT_NG!L62+GT_Spot!L62+Bawana_NG!L62+Bawana_RLNG!L62+Bawana_Spot!L62</f>
        <v>66.38</v>
      </c>
      <c r="L62" s="194">
        <f>PPCL_NG!S62+PPCL_Spot!S62+GT_NG!S62+GT_Spot!S62+Bawana_NG!S62+Bawana_RLNG!S62+Bawana_Spot!S62</f>
        <v>66.388532338308465</v>
      </c>
      <c r="M62" s="195">
        <f t="shared" si="3"/>
        <v>-8.5323383084698889E-3</v>
      </c>
      <c r="N62" s="194">
        <f>PPCL_NG!M62+PPCL_Spot!M62+GT_NG!M62+GT_Spot!M62+Bawana_NG!M62+Bawana_RLNG!M62+Bawana_Spot!M62</f>
        <v>97.11</v>
      </c>
      <c r="O62" s="194">
        <f>PPCL_NG!T62+PPCL_Spot!T62+GT_NG!T62+GT_Spot!T62+Bawana_NG!T62+Bawana_RLNG!T62+Bawana_Spot!T62</f>
        <v>97.151094527363185</v>
      </c>
      <c r="P62" s="195">
        <f t="shared" si="4"/>
        <v>-4.1094527363185307E-2</v>
      </c>
      <c r="Q62" s="195">
        <f t="shared" si="5"/>
        <v>-0.13999999999998636</v>
      </c>
    </row>
    <row r="63" spans="1:17">
      <c r="A63" s="34" t="s">
        <v>105</v>
      </c>
      <c r="B63" s="194">
        <f>PPCL_NG!I63+PPCL_Spot!I63+GT_NG!I63+GT_Spot!I63+Bawana_NG!I63+Bawana_RLNG!I63+Bawana_Spot!I63</f>
        <v>139.21</v>
      </c>
      <c r="C63" s="194">
        <f>PPCL_NG!P63+PPCL_Spot!P63+GT_NG!P63+GT_Spot!P63+Bawana_NG!P63+Bawana_RLNG!P63+Bawana_Spot!P63</f>
        <v>139.26750621890545</v>
      </c>
      <c r="D63" s="195">
        <f t="shared" si="0"/>
        <v>-5.7506218905444939E-2</v>
      </c>
      <c r="E63" s="194">
        <f>PPCL_NG!J63+PPCL_Spot!J63+GT_NG!J63+GT_Spot!J63+Bawana_NG!J63+Bawana_RLNG!J63+Bawana_Spot!J63</f>
        <v>79.91</v>
      </c>
      <c r="F63" s="194">
        <f>PPCL_NG!Q63+PPCL_Spot!Q63+GT_NG!Q63+GT_Spot!Q63+Bawana_NG!Q63+Bawana_RLNG!Q63+Bawana_Spot!Q63</f>
        <v>79.942866915422883</v>
      </c>
      <c r="G63" s="195">
        <f t="shared" si="1"/>
        <v>-3.2866915422886223E-2</v>
      </c>
      <c r="H63" s="194">
        <f>PPCL_NG!K63+PPCL_Spot!K63+GT_NG!K63+GT_Spot!K63+Bawana_NG!K63+Bawana_RLNG!K63+Bawana_Spot!K63</f>
        <v>14.690000000000001</v>
      </c>
      <c r="I63" s="194">
        <f>PPCL_NG!R63+PPCL_Spot!R63+GT_NG!R63+GT_Spot!R63+Bawana_NG!R63+Bawana_RLNG!R63+Bawana_Spot!R63</f>
        <v>14.690000000000001</v>
      </c>
      <c r="J63" s="195">
        <f t="shared" si="2"/>
        <v>0</v>
      </c>
      <c r="K63" s="194">
        <f>PPCL_NG!L63+PPCL_Spot!L63+GT_NG!L63+GT_Spot!L63+Bawana_NG!L63+Bawana_RLNG!L63+Bawana_Spot!L63</f>
        <v>66.38</v>
      </c>
      <c r="L63" s="194">
        <f>PPCL_NG!S63+PPCL_Spot!S63+GT_NG!S63+GT_Spot!S63+Bawana_NG!S63+Bawana_RLNG!S63+Bawana_Spot!S63</f>
        <v>66.388532338308465</v>
      </c>
      <c r="M63" s="195">
        <f t="shared" si="3"/>
        <v>-8.5323383084698889E-3</v>
      </c>
      <c r="N63" s="194">
        <f>PPCL_NG!M63+PPCL_Spot!M63+GT_NG!M63+GT_Spot!M63+Bawana_NG!M63+Bawana_RLNG!M63+Bawana_Spot!M63</f>
        <v>97.11</v>
      </c>
      <c r="O63" s="194">
        <f>PPCL_NG!T63+PPCL_Spot!T63+GT_NG!T63+GT_Spot!T63+Bawana_NG!T63+Bawana_RLNG!T63+Bawana_Spot!T63</f>
        <v>97.151094527363185</v>
      </c>
      <c r="P63" s="195">
        <f t="shared" si="4"/>
        <v>-4.1094527363185307E-2</v>
      </c>
      <c r="Q63" s="195">
        <f t="shared" si="5"/>
        <v>-0.13999999999998636</v>
      </c>
    </row>
    <row r="64" spans="1:17">
      <c r="A64" s="34" t="s">
        <v>106</v>
      </c>
      <c r="B64" s="194">
        <f>PPCL_NG!I64+PPCL_Spot!I64+GT_NG!I64+GT_Spot!I64+Bawana_NG!I64+Bawana_RLNG!I64+Bawana_Spot!I64</f>
        <v>138.51</v>
      </c>
      <c r="C64" s="194">
        <f>PPCL_NG!P64+PPCL_Spot!P64+GT_NG!P64+GT_Spot!P64+Bawana_NG!P64+Bawana_RLNG!P64+Bawana_Spot!P64</f>
        <v>138.56478927206314</v>
      </c>
      <c r="D64" s="195">
        <f t="shared" si="0"/>
        <v>-5.4789272063146655E-2</v>
      </c>
      <c r="E64" s="194">
        <f>PPCL_NG!J64+PPCL_Spot!J64+GT_NG!J64+GT_Spot!J64+Bawana_NG!J64+Bawana_RLNG!J64+Bawana_Spot!J64</f>
        <v>79.509999999999991</v>
      </c>
      <c r="F64" s="194">
        <f>PPCL_NG!Q64+PPCL_Spot!Q64+GT_NG!Q64+GT_Spot!Q64+Bawana_NG!Q64+Bawana_RLNG!Q64+Bawana_Spot!Q64</f>
        <v>79.541322163037606</v>
      </c>
      <c r="G64" s="195">
        <f t="shared" si="1"/>
        <v>-3.1322163037614814E-2</v>
      </c>
      <c r="H64" s="194">
        <f>PPCL_NG!K64+PPCL_Spot!K64+GT_NG!K64+GT_Spot!K64+Bawana_NG!K64+Bawana_RLNG!K64+Bawana_Spot!K64</f>
        <v>14.540000000000001</v>
      </c>
      <c r="I64" s="194">
        <f>PPCL_NG!R64+PPCL_Spot!R64+GT_NG!R64+GT_Spot!R64+Bawana_NG!R64+Bawana_RLNG!R64+Bawana_Spot!R64</f>
        <v>14.539418446160838</v>
      </c>
      <c r="J64" s="195">
        <f t="shared" si="2"/>
        <v>5.8155383916336234E-4</v>
      </c>
      <c r="K64" s="194">
        <f>PPCL_NG!L64+PPCL_Spot!L64+GT_NG!L64+GT_Spot!L64+Bawana_NG!L64+Bawana_RLNG!L64+Bawana_Spot!L64</f>
        <v>65.64</v>
      </c>
      <c r="L64" s="194">
        <f>PPCL_NG!S64+PPCL_Spot!S64+GT_NG!S64+GT_Spot!S64+Bawana_NG!S64+Bawana_RLNG!S64+Bawana_Spot!S64</f>
        <v>65.645647286059472</v>
      </c>
      <c r="M64" s="195">
        <f t="shared" si="3"/>
        <v>-5.6472860594709573E-3</v>
      </c>
      <c r="N64" s="194">
        <f>PPCL_NG!M64+PPCL_Spot!M64+GT_NG!M64+GT_Spot!M64+Bawana_NG!M64+Bawana_RLNG!M64+Bawana_Spot!M64</f>
        <v>97.11</v>
      </c>
      <c r="O64" s="194">
        <f>PPCL_NG!T64+PPCL_Spot!T64+GT_NG!T64+GT_Spot!T64+Bawana_NG!T64+Bawana_RLNG!T64+Bawana_Spot!T64</f>
        <v>97.148822832678945</v>
      </c>
      <c r="P64" s="195">
        <f t="shared" si="4"/>
        <v>-3.8822832678945929E-2</v>
      </c>
      <c r="Q64" s="195">
        <f t="shared" si="5"/>
        <v>-0.13000000000001499</v>
      </c>
    </row>
    <row r="65" spans="1:17">
      <c r="A65" s="34" t="s">
        <v>107</v>
      </c>
      <c r="B65" s="194">
        <f>PPCL_NG!I65+PPCL_Spot!I65+GT_NG!I65+GT_Spot!I65+Bawana_NG!I65+Bawana_RLNG!I65+Bawana_Spot!I65</f>
        <v>138.51</v>
      </c>
      <c r="C65" s="194">
        <f>PPCL_NG!P65+PPCL_Spot!P65+GT_NG!P65+GT_Spot!P65+Bawana_NG!P65+Bawana_RLNG!P65+Bawana_Spot!P65</f>
        <v>138.56478927206314</v>
      </c>
      <c r="D65" s="195">
        <f t="shared" si="0"/>
        <v>-5.4789272063146655E-2</v>
      </c>
      <c r="E65" s="194">
        <f>PPCL_NG!J65+PPCL_Spot!J65+GT_NG!J65+GT_Spot!J65+Bawana_NG!J65+Bawana_RLNG!J65+Bawana_Spot!J65</f>
        <v>79.509999999999991</v>
      </c>
      <c r="F65" s="194">
        <f>PPCL_NG!Q65+PPCL_Spot!Q65+GT_NG!Q65+GT_Spot!Q65+Bawana_NG!Q65+Bawana_RLNG!Q65+Bawana_Spot!Q65</f>
        <v>79.541322163037606</v>
      </c>
      <c r="G65" s="195">
        <f t="shared" si="1"/>
        <v>-3.1322163037614814E-2</v>
      </c>
      <c r="H65" s="194">
        <f>PPCL_NG!K65+PPCL_Spot!K65+GT_NG!K65+GT_Spot!K65+Bawana_NG!K65+Bawana_RLNG!K65+Bawana_Spot!K65</f>
        <v>14.540000000000001</v>
      </c>
      <c r="I65" s="194">
        <f>PPCL_NG!R65+PPCL_Spot!R65+GT_NG!R65+GT_Spot!R65+Bawana_NG!R65+Bawana_RLNG!R65+Bawana_Spot!R65</f>
        <v>14.539418446160838</v>
      </c>
      <c r="J65" s="195">
        <f t="shared" si="2"/>
        <v>5.8155383916336234E-4</v>
      </c>
      <c r="K65" s="194">
        <f>PPCL_NG!L65+PPCL_Spot!L65+GT_NG!L65+GT_Spot!L65+Bawana_NG!L65+Bawana_RLNG!L65+Bawana_Spot!L65</f>
        <v>65.64</v>
      </c>
      <c r="L65" s="194">
        <f>PPCL_NG!S65+PPCL_Spot!S65+GT_NG!S65+GT_Spot!S65+Bawana_NG!S65+Bawana_RLNG!S65+Bawana_Spot!S65</f>
        <v>65.645647286059472</v>
      </c>
      <c r="M65" s="195">
        <f t="shared" si="3"/>
        <v>-5.6472860594709573E-3</v>
      </c>
      <c r="N65" s="194">
        <f>PPCL_NG!M65+PPCL_Spot!M65+GT_NG!M65+GT_Spot!M65+Bawana_NG!M65+Bawana_RLNG!M65+Bawana_Spot!M65</f>
        <v>97.11</v>
      </c>
      <c r="O65" s="194">
        <f>PPCL_NG!T65+PPCL_Spot!T65+GT_NG!T65+GT_Spot!T65+Bawana_NG!T65+Bawana_RLNG!T65+Bawana_Spot!T65</f>
        <v>97.148822832678945</v>
      </c>
      <c r="P65" s="195">
        <f t="shared" si="4"/>
        <v>-3.8822832678945929E-2</v>
      </c>
      <c r="Q65" s="195">
        <f t="shared" si="5"/>
        <v>-0.13000000000001499</v>
      </c>
    </row>
    <row r="66" spans="1:17">
      <c r="A66" s="34" t="s">
        <v>108</v>
      </c>
      <c r="B66" s="194">
        <f>PPCL_NG!I66+PPCL_Spot!I66+GT_NG!I66+GT_Spot!I66+Bawana_NG!I66+Bawana_RLNG!I66+Bawana_Spot!I66</f>
        <v>138.51</v>
      </c>
      <c r="C66" s="194">
        <f>PPCL_NG!P66+PPCL_Spot!P66+GT_NG!P66+GT_Spot!P66+Bawana_NG!P66+Bawana_RLNG!P66+Bawana_Spot!P66</f>
        <v>138.56478927206314</v>
      </c>
      <c r="D66" s="195">
        <f t="shared" si="0"/>
        <v>-5.4789272063146655E-2</v>
      </c>
      <c r="E66" s="194">
        <f>PPCL_NG!J66+PPCL_Spot!J66+GT_NG!J66+GT_Spot!J66+Bawana_NG!J66+Bawana_RLNG!J66+Bawana_Spot!J66</f>
        <v>79.509999999999991</v>
      </c>
      <c r="F66" s="194">
        <f>PPCL_NG!Q66+PPCL_Spot!Q66+GT_NG!Q66+GT_Spot!Q66+Bawana_NG!Q66+Bawana_RLNG!Q66+Bawana_Spot!Q66</f>
        <v>79.541322163037606</v>
      </c>
      <c r="G66" s="195">
        <f t="shared" si="1"/>
        <v>-3.1322163037614814E-2</v>
      </c>
      <c r="H66" s="194">
        <f>PPCL_NG!K66+PPCL_Spot!K66+GT_NG!K66+GT_Spot!K66+Bawana_NG!K66+Bawana_RLNG!K66+Bawana_Spot!K66</f>
        <v>14.540000000000001</v>
      </c>
      <c r="I66" s="194">
        <f>PPCL_NG!R66+PPCL_Spot!R66+GT_NG!R66+GT_Spot!R66+Bawana_NG!R66+Bawana_RLNG!R66+Bawana_Spot!R66</f>
        <v>14.539418446160838</v>
      </c>
      <c r="J66" s="195">
        <f t="shared" si="2"/>
        <v>5.8155383916336234E-4</v>
      </c>
      <c r="K66" s="194">
        <f>PPCL_NG!L66+PPCL_Spot!L66+GT_NG!L66+GT_Spot!L66+Bawana_NG!L66+Bawana_RLNG!L66+Bawana_Spot!L66</f>
        <v>65.64</v>
      </c>
      <c r="L66" s="194">
        <f>PPCL_NG!S66+PPCL_Spot!S66+GT_NG!S66+GT_Spot!S66+Bawana_NG!S66+Bawana_RLNG!S66+Bawana_Spot!S66</f>
        <v>65.645647286059472</v>
      </c>
      <c r="M66" s="195">
        <f t="shared" si="3"/>
        <v>-5.6472860594709573E-3</v>
      </c>
      <c r="N66" s="194">
        <f>PPCL_NG!M66+PPCL_Spot!M66+GT_NG!M66+GT_Spot!M66+Bawana_NG!M66+Bawana_RLNG!M66+Bawana_Spot!M66</f>
        <v>97.11</v>
      </c>
      <c r="O66" s="194">
        <f>PPCL_NG!T66+PPCL_Spot!T66+GT_NG!T66+GT_Spot!T66+Bawana_NG!T66+Bawana_RLNG!T66+Bawana_Spot!T66</f>
        <v>97.148822832678945</v>
      </c>
      <c r="P66" s="195">
        <f t="shared" si="4"/>
        <v>-3.8822832678945929E-2</v>
      </c>
      <c r="Q66" s="195">
        <f t="shared" si="5"/>
        <v>-0.13000000000001499</v>
      </c>
    </row>
    <row r="67" spans="1:17">
      <c r="A67" s="34" t="s">
        <v>109</v>
      </c>
      <c r="B67" s="194">
        <f>PPCL_NG!I67+PPCL_Spot!I67+GT_NG!I67+GT_Spot!I67+Bawana_NG!I67+Bawana_RLNG!I67+Bawana_Spot!I67</f>
        <v>138.51</v>
      </c>
      <c r="C67" s="194">
        <f>PPCL_NG!P67+PPCL_Spot!P67+GT_NG!P67+GT_Spot!P67+Bawana_NG!P67+Bawana_RLNG!P67+Bawana_Spot!P67</f>
        <v>138.56478927206314</v>
      </c>
      <c r="D67" s="195">
        <f t="shared" ref="D67:D99" si="6">B67-C67</f>
        <v>-5.4789272063146655E-2</v>
      </c>
      <c r="E67" s="194">
        <f>PPCL_NG!J67+PPCL_Spot!J67+GT_NG!J67+GT_Spot!J67+Bawana_NG!J67+Bawana_RLNG!J67+Bawana_Spot!J67</f>
        <v>79.509999999999991</v>
      </c>
      <c r="F67" s="194">
        <f>PPCL_NG!Q67+PPCL_Spot!Q67+GT_NG!Q67+GT_Spot!Q67+Bawana_NG!Q67+Bawana_RLNG!Q67+Bawana_Spot!Q67</f>
        <v>79.541322163037606</v>
      </c>
      <c r="G67" s="195">
        <f t="shared" ref="G67:G99" si="7">E67-F67</f>
        <v>-3.1322163037614814E-2</v>
      </c>
      <c r="H67" s="194">
        <f>PPCL_NG!K67+PPCL_Spot!K67+GT_NG!K67+GT_Spot!K67+Bawana_NG!K67+Bawana_RLNG!K67+Bawana_Spot!K67</f>
        <v>14.540000000000001</v>
      </c>
      <c r="I67" s="194">
        <f>PPCL_NG!R67+PPCL_Spot!R67+GT_NG!R67+GT_Spot!R67+Bawana_NG!R67+Bawana_RLNG!R67+Bawana_Spot!R67</f>
        <v>14.539418446160838</v>
      </c>
      <c r="J67" s="195">
        <f t="shared" ref="J67:J99" si="8">H67-I67</f>
        <v>5.8155383916336234E-4</v>
      </c>
      <c r="K67" s="194">
        <f>PPCL_NG!L67+PPCL_Spot!L67+GT_NG!L67+GT_Spot!L67+Bawana_NG!L67+Bawana_RLNG!L67+Bawana_Spot!L67</f>
        <v>65.64</v>
      </c>
      <c r="L67" s="194">
        <f>PPCL_NG!S67+PPCL_Spot!S67+GT_NG!S67+GT_Spot!S67+Bawana_NG!S67+Bawana_RLNG!S67+Bawana_Spot!S67</f>
        <v>65.645647286059472</v>
      </c>
      <c r="M67" s="195">
        <f t="shared" ref="M67:M99" si="9">K67-L67</f>
        <v>-5.6472860594709573E-3</v>
      </c>
      <c r="N67" s="194">
        <f>PPCL_NG!M67+PPCL_Spot!M67+GT_NG!M67+GT_Spot!M67+Bawana_NG!M67+Bawana_RLNG!M67+Bawana_Spot!M67</f>
        <v>97.11</v>
      </c>
      <c r="O67" s="194">
        <f>PPCL_NG!T67+PPCL_Spot!T67+GT_NG!T67+GT_Spot!T67+Bawana_NG!T67+Bawana_RLNG!T67+Bawana_Spot!T67</f>
        <v>97.148822832678945</v>
      </c>
      <c r="P67" s="195">
        <f t="shared" ref="P67:P99" si="10">N67-O67</f>
        <v>-3.8822832678945929E-2</v>
      </c>
      <c r="Q67" s="195">
        <f t="shared" si="5"/>
        <v>-0.13000000000001499</v>
      </c>
    </row>
    <row r="68" spans="1:17">
      <c r="A68" s="34" t="s">
        <v>110</v>
      </c>
      <c r="B68" s="194">
        <f>PPCL_NG!I68+PPCL_Spot!I68+GT_NG!I68+GT_Spot!I68+Bawana_NG!I68+Bawana_RLNG!I68+Bawana_Spot!I68</f>
        <v>138.51</v>
      </c>
      <c r="C68" s="194">
        <f>PPCL_NG!P68+PPCL_Spot!P68+GT_NG!P68+GT_Spot!P68+Bawana_NG!P68+Bawana_RLNG!P68+Bawana_Spot!P68</f>
        <v>138.56478927206314</v>
      </c>
      <c r="D68" s="195">
        <f t="shared" si="6"/>
        <v>-5.4789272063146655E-2</v>
      </c>
      <c r="E68" s="194">
        <f>PPCL_NG!J68+PPCL_Spot!J68+GT_NG!J68+GT_Spot!J68+Bawana_NG!J68+Bawana_RLNG!J68+Bawana_Spot!J68</f>
        <v>79.509999999999991</v>
      </c>
      <c r="F68" s="194">
        <f>PPCL_NG!Q68+PPCL_Spot!Q68+GT_NG!Q68+GT_Spot!Q68+Bawana_NG!Q68+Bawana_RLNG!Q68+Bawana_Spot!Q68</f>
        <v>79.541322163037606</v>
      </c>
      <c r="G68" s="195">
        <f t="shared" si="7"/>
        <v>-3.1322163037614814E-2</v>
      </c>
      <c r="H68" s="194">
        <f>PPCL_NG!K68+PPCL_Spot!K68+GT_NG!K68+GT_Spot!K68+Bawana_NG!K68+Bawana_RLNG!K68+Bawana_Spot!K68</f>
        <v>14.540000000000001</v>
      </c>
      <c r="I68" s="194">
        <f>PPCL_NG!R68+PPCL_Spot!R68+GT_NG!R68+GT_Spot!R68+Bawana_NG!R68+Bawana_RLNG!R68+Bawana_Spot!R68</f>
        <v>14.539418446160838</v>
      </c>
      <c r="J68" s="195">
        <f t="shared" si="8"/>
        <v>5.8155383916336234E-4</v>
      </c>
      <c r="K68" s="194">
        <f>PPCL_NG!L68+PPCL_Spot!L68+GT_NG!L68+GT_Spot!L68+Bawana_NG!L68+Bawana_RLNG!L68+Bawana_Spot!L68</f>
        <v>65.64</v>
      </c>
      <c r="L68" s="194">
        <f>PPCL_NG!S68+PPCL_Spot!S68+GT_NG!S68+GT_Spot!S68+Bawana_NG!S68+Bawana_RLNG!S68+Bawana_Spot!S68</f>
        <v>65.645647286059472</v>
      </c>
      <c r="M68" s="195">
        <f t="shared" si="9"/>
        <v>-5.6472860594709573E-3</v>
      </c>
      <c r="N68" s="194">
        <f>PPCL_NG!M68+PPCL_Spot!M68+GT_NG!M68+GT_Spot!M68+Bawana_NG!M68+Bawana_RLNG!M68+Bawana_Spot!M68</f>
        <v>97.11</v>
      </c>
      <c r="O68" s="194">
        <f>PPCL_NG!T68+PPCL_Spot!T68+GT_NG!T68+GT_Spot!T68+Bawana_NG!T68+Bawana_RLNG!T68+Bawana_Spot!T68</f>
        <v>97.148822832678945</v>
      </c>
      <c r="P68" s="195">
        <f t="shared" si="10"/>
        <v>-3.8822832678945929E-2</v>
      </c>
      <c r="Q68" s="195">
        <f t="shared" ref="Q68:Q99" si="11">D68+G68+J68+M68+P68</f>
        <v>-0.13000000000001499</v>
      </c>
    </row>
    <row r="69" spans="1:17">
      <c r="A69" s="34" t="s">
        <v>111</v>
      </c>
      <c r="B69" s="194">
        <f>PPCL_NG!I69+PPCL_Spot!I69+GT_NG!I69+GT_Spot!I69+Bawana_NG!I69+Bawana_RLNG!I69+Bawana_Spot!I69</f>
        <v>138.51</v>
      </c>
      <c r="C69" s="194">
        <f>PPCL_NG!P69+PPCL_Spot!P69+GT_NG!P69+GT_Spot!P69+Bawana_NG!P69+Bawana_RLNG!P69+Bawana_Spot!P69</f>
        <v>138.56478927206314</v>
      </c>
      <c r="D69" s="195">
        <f t="shared" si="6"/>
        <v>-5.4789272063146655E-2</v>
      </c>
      <c r="E69" s="194">
        <f>PPCL_NG!J69+PPCL_Spot!J69+GT_NG!J69+GT_Spot!J69+Bawana_NG!J69+Bawana_RLNG!J69+Bawana_Spot!J69</f>
        <v>79.509999999999991</v>
      </c>
      <c r="F69" s="194">
        <f>PPCL_NG!Q69+PPCL_Spot!Q69+GT_NG!Q69+GT_Spot!Q69+Bawana_NG!Q69+Bawana_RLNG!Q69+Bawana_Spot!Q69</f>
        <v>79.541322163037606</v>
      </c>
      <c r="G69" s="195">
        <f t="shared" si="7"/>
        <v>-3.1322163037614814E-2</v>
      </c>
      <c r="H69" s="194">
        <f>PPCL_NG!K69+PPCL_Spot!K69+GT_NG!K69+GT_Spot!K69+Bawana_NG!K69+Bawana_RLNG!K69+Bawana_Spot!K69</f>
        <v>14.540000000000001</v>
      </c>
      <c r="I69" s="194">
        <f>PPCL_NG!R69+PPCL_Spot!R69+GT_NG!R69+GT_Spot!R69+Bawana_NG!R69+Bawana_RLNG!R69+Bawana_Spot!R69</f>
        <v>14.539418446160838</v>
      </c>
      <c r="J69" s="195">
        <f t="shared" si="8"/>
        <v>5.8155383916336234E-4</v>
      </c>
      <c r="K69" s="194">
        <f>PPCL_NG!L69+PPCL_Spot!L69+GT_NG!L69+GT_Spot!L69+Bawana_NG!L69+Bawana_RLNG!L69+Bawana_Spot!L69</f>
        <v>65.64</v>
      </c>
      <c r="L69" s="194">
        <f>PPCL_NG!S69+PPCL_Spot!S69+GT_NG!S69+GT_Spot!S69+Bawana_NG!S69+Bawana_RLNG!S69+Bawana_Spot!S69</f>
        <v>65.645647286059472</v>
      </c>
      <c r="M69" s="195">
        <f t="shared" si="9"/>
        <v>-5.6472860594709573E-3</v>
      </c>
      <c r="N69" s="194">
        <f>PPCL_NG!M69+PPCL_Spot!M69+GT_NG!M69+GT_Spot!M69+Bawana_NG!M69+Bawana_RLNG!M69+Bawana_Spot!M69</f>
        <v>97.11</v>
      </c>
      <c r="O69" s="194">
        <f>PPCL_NG!T69+PPCL_Spot!T69+GT_NG!T69+GT_Spot!T69+Bawana_NG!T69+Bawana_RLNG!T69+Bawana_Spot!T69</f>
        <v>97.148822832678945</v>
      </c>
      <c r="P69" s="195">
        <f t="shared" si="10"/>
        <v>-3.8822832678945929E-2</v>
      </c>
      <c r="Q69" s="195">
        <f t="shared" si="11"/>
        <v>-0.13000000000001499</v>
      </c>
    </row>
    <row r="70" spans="1:17">
      <c r="A70" s="34" t="s">
        <v>112</v>
      </c>
      <c r="B70" s="194">
        <f>PPCL_NG!I70+PPCL_Spot!I70+GT_NG!I70+GT_Spot!I70+Bawana_NG!I70+Bawana_RLNG!I70+Bawana_Spot!I70</f>
        <v>138.51</v>
      </c>
      <c r="C70" s="194">
        <f>PPCL_NG!P70+PPCL_Spot!P70+GT_NG!P70+GT_Spot!P70+Bawana_NG!P70+Bawana_RLNG!P70+Bawana_Spot!P70</f>
        <v>138.56478927206314</v>
      </c>
      <c r="D70" s="195">
        <f t="shared" si="6"/>
        <v>-5.4789272063146655E-2</v>
      </c>
      <c r="E70" s="194">
        <f>PPCL_NG!J70+PPCL_Spot!J70+GT_NG!J70+GT_Spot!J70+Bawana_NG!J70+Bawana_RLNG!J70+Bawana_Spot!J70</f>
        <v>79.509999999999991</v>
      </c>
      <c r="F70" s="194">
        <f>PPCL_NG!Q70+PPCL_Spot!Q70+GT_NG!Q70+GT_Spot!Q70+Bawana_NG!Q70+Bawana_RLNG!Q70+Bawana_Spot!Q70</f>
        <v>79.541322163037606</v>
      </c>
      <c r="G70" s="195">
        <f t="shared" si="7"/>
        <v>-3.1322163037614814E-2</v>
      </c>
      <c r="H70" s="194">
        <f>PPCL_NG!K70+PPCL_Spot!K70+GT_NG!K70+GT_Spot!K70+Bawana_NG!K70+Bawana_RLNG!K70+Bawana_Spot!K70</f>
        <v>14.540000000000001</v>
      </c>
      <c r="I70" s="194">
        <f>PPCL_NG!R70+PPCL_Spot!R70+GT_NG!R70+GT_Spot!R70+Bawana_NG!R70+Bawana_RLNG!R70+Bawana_Spot!R70</f>
        <v>14.539418446160838</v>
      </c>
      <c r="J70" s="195">
        <f t="shared" si="8"/>
        <v>5.8155383916336234E-4</v>
      </c>
      <c r="K70" s="194">
        <f>PPCL_NG!L70+PPCL_Spot!L70+GT_NG!L70+GT_Spot!L70+Bawana_NG!L70+Bawana_RLNG!L70+Bawana_Spot!L70</f>
        <v>65.64</v>
      </c>
      <c r="L70" s="194">
        <f>PPCL_NG!S70+PPCL_Spot!S70+GT_NG!S70+GT_Spot!S70+Bawana_NG!S70+Bawana_RLNG!S70+Bawana_Spot!S70</f>
        <v>65.645647286059472</v>
      </c>
      <c r="M70" s="195">
        <f t="shared" si="9"/>
        <v>-5.6472860594709573E-3</v>
      </c>
      <c r="N70" s="194">
        <f>PPCL_NG!M70+PPCL_Spot!M70+GT_NG!M70+GT_Spot!M70+Bawana_NG!M70+Bawana_RLNG!M70+Bawana_Spot!M70</f>
        <v>97.11</v>
      </c>
      <c r="O70" s="194">
        <f>PPCL_NG!T70+PPCL_Spot!T70+GT_NG!T70+GT_Spot!T70+Bawana_NG!T70+Bawana_RLNG!T70+Bawana_Spot!T70</f>
        <v>97.148822832678945</v>
      </c>
      <c r="P70" s="195">
        <f t="shared" si="10"/>
        <v>-3.8822832678945929E-2</v>
      </c>
      <c r="Q70" s="195">
        <f t="shared" si="11"/>
        <v>-0.13000000000001499</v>
      </c>
    </row>
    <row r="71" spans="1:17">
      <c r="A71" s="34" t="s">
        <v>113</v>
      </c>
      <c r="B71" s="194">
        <f>PPCL_NG!I71+PPCL_Spot!I71+GT_NG!I71+GT_Spot!I71+Bawana_NG!I71+Bawana_RLNG!I71+Bawana_Spot!I71</f>
        <v>137.44</v>
      </c>
      <c r="C71" s="194">
        <f>PPCL_NG!P71+PPCL_Spot!P71+GT_NG!P71+GT_Spot!P71+Bawana_NG!P71+Bawana_RLNG!P71+Bawana_Spot!P71</f>
        <v>137.49860516469789</v>
      </c>
      <c r="D71" s="195">
        <f t="shared" si="6"/>
        <v>-5.8605164697894452E-2</v>
      </c>
      <c r="E71" s="194">
        <f>PPCL_NG!J71+PPCL_Spot!J71+GT_NG!J71+GT_Spot!J71+Bawana_NG!J71+Bawana_RLNG!J71+Bawana_Spot!J71</f>
        <v>79.039999999999992</v>
      </c>
      <c r="F71" s="194">
        <f>PPCL_NG!Q71+PPCL_Spot!Q71+GT_NG!Q71+GT_Spot!Q71+Bawana_NG!Q71+Bawana_RLNG!Q71+Bawana_Spot!Q71</f>
        <v>79.073535878851843</v>
      </c>
      <c r="G71" s="195">
        <f t="shared" si="7"/>
        <v>-3.3535878851850498E-2</v>
      </c>
      <c r="H71" s="194">
        <f>PPCL_NG!K71+PPCL_Spot!K71+GT_NG!K71+GT_Spot!K71+Bawana_NG!K71+Bawana_RLNG!K71+Bawana_Spot!K71</f>
        <v>14.540000000000001</v>
      </c>
      <c r="I71" s="194">
        <f>PPCL_NG!R71+PPCL_Spot!R71+GT_NG!R71+GT_Spot!R71+Bawana_NG!R71+Bawana_RLNG!R71+Bawana_Spot!R71</f>
        <v>14.539679018959806</v>
      </c>
      <c r="J71" s="195">
        <f t="shared" si="8"/>
        <v>3.2098104019517848E-4</v>
      </c>
      <c r="K71" s="194">
        <f>PPCL_NG!L71+PPCL_Spot!L71+GT_NG!L71+GT_Spot!L71+Bawana_NG!L71+Bawana_RLNG!L71+Bawana_Spot!L71</f>
        <v>68.62</v>
      </c>
      <c r="L71" s="194">
        <f>PPCL_NG!S71+PPCL_Spot!S71+GT_NG!S71+GT_Spot!S71+Bawana_NG!S71+Bawana_RLNG!S71+Bawana_Spot!S71</f>
        <v>68.626690499636936</v>
      </c>
      <c r="M71" s="195">
        <f t="shared" si="9"/>
        <v>-6.6904996369316905E-3</v>
      </c>
      <c r="N71" s="194">
        <f>PPCL_NG!M71+PPCL_Spot!M71+GT_NG!M71+GT_Spot!M71+Bawana_NG!M71+Bawana_RLNG!M71+Bawana_Spot!M71</f>
        <v>96.36</v>
      </c>
      <c r="O71" s="194">
        <f>PPCL_NG!T71+PPCL_Spot!T71+GT_NG!T71+GT_Spot!T71+Bawana_NG!T71+Bawana_RLNG!T71+Bawana_Spot!T71</f>
        <v>96.401489437853513</v>
      </c>
      <c r="P71" s="195">
        <f t="shared" si="10"/>
        <v>-4.1489437853513778E-2</v>
      </c>
      <c r="Q71" s="195">
        <f t="shared" si="11"/>
        <v>-0.13999999999999524</v>
      </c>
    </row>
    <row r="72" spans="1:17">
      <c r="A72" s="34" t="s">
        <v>114</v>
      </c>
      <c r="B72" s="194">
        <f>PPCL_NG!I72+PPCL_Spot!I72+GT_NG!I72+GT_Spot!I72+Bawana_NG!I72+Bawana_RLNG!I72+Bawana_Spot!I72</f>
        <v>137.44</v>
      </c>
      <c r="C72" s="194">
        <f>PPCL_NG!P72+PPCL_Spot!P72+GT_NG!P72+GT_Spot!P72+Bawana_NG!P72+Bawana_RLNG!P72+Bawana_Spot!P72</f>
        <v>137.49860516469789</v>
      </c>
      <c r="D72" s="195">
        <f t="shared" si="6"/>
        <v>-5.8605164697894452E-2</v>
      </c>
      <c r="E72" s="194">
        <f>PPCL_NG!J72+PPCL_Spot!J72+GT_NG!J72+GT_Spot!J72+Bawana_NG!J72+Bawana_RLNG!J72+Bawana_Spot!J72</f>
        <v>79.039999999999992</v>
      </c>
      <c r="F72" s="194">
        <f>PPCL_NG!Q72+PPCL_Spot!Q72+GT_NG!Q72+GT_Spot!Q72+Bawana_NG!Q72+Bawana_RLNG!Q72+Bawana_Spot!Q72</f>
        <v>79.073535878851843</v>
      </c>
      <c r="G72" s="195">
        <f t="shared" si="7"/>
        <v>-3.3535878851850498E-2</v>
      </c>
      <c r="H72" s="194">
        <f>PPCL_NG!K72+PPCL_Spot!K72+GT_NG!K72+GT_Spot!K72+Bawana_NG!K72+Bawana_RLNG!K72+Bawana_Spot!K72</f>
        <v>14.540000000000001</v>
      </c>
      <c r="I72" s="194">
        <f>PPCL_NG!R72+PPCL_Spot!R72+GT_NG!R72+GT_Spot!R72+Bawana_NG!R72+Bawana_RLNG!R72+Bawana_Spot!R72</f>
        <v>14.539679018959806</v>
      </c>
      <c r="J72" s="195">
        <f t="shared" si="8"/>
        <v>3.2098104019517848E-4</v>
      </c>
      <c r="K72" s="194">
        <f>PPCL_NG!L72+PPCL_Spot!L72+GT_NG!L72+GT_Spot!L72+Bawana_NG!L72+Bawana_RLNG!L72+Bawana_Spot!L72</f>
        <v>68.62</v>
      </c>
      <c r="L72" s="194">
        <f>PPCL_NG!S72+PPCL_Spot!S72+GT_NG!S72+GT_Spot!S72+Bawana_NG!S72+Bawana_RLNG!S72+Bawana_Spot!S72</f>
        <v>68.626690499636936</v>
      </c>
      <c r="M72" s="195">
        <f t="shared" si="9"/>
        <v>-6.6904996369316905E-3</v>
      </c>
      <c r="N72" s="194">
        <f>PPCL_NG!M72+PPCL_Spot!M72+GT_NG!M72+GT_Spot!M72+Bawana_NG!M72+Bawana_RLNG!M72+Bawana_Spot!M72</f>
        <v>96.36</v>
      </c>
      <c r="O72" s="194">
        <f>PPCL_NG!T72+PPCL_Spot!T72+GT_NG!T72+GT_Spot!T72+Bawana_NG!T72+Bawana_RLNG!T72+Bawana_Spot!T72</f>
        <v>96.401489437853513</v>
      </c>
      <c r="P72" s="195">
        <f t="shared" si="10"/>
        <v>-4.1489437853513778E-2</v>
      </c>
      <c r="Q72" s="195">
        <f t="shared" si="11"/>
        <v>-0.13999999999999524</v>
      </c>
    </row>
    <row r="73" spans="1:17">
      <c r="A73" s="34" t="s">
        <v>115</v>
      </c>
      <c r="B73" s="194">
        <f>PPCL_NG!I73+PPCL_Spot!I73+GT_NG!I73+GT_Spot!I73+Bawana_NG!I73+Bawana_RLNG!I73+Bawana_Spot!I73</f>
        <v>137.37</v>
      </c>
      <c r="C73" s="194">
        <f>PPCL_NG!P73+PPCL_Spot!P73+GT_NG!P73+GT_Spot!P73+Bawana_NG!P73+Bawana_RLNG!P73+Bawana_Spot!P73</f>
        <v>137.41716640438216</v>
      </c>
      <c r="D73" s="195">
        <f t="shared" si="6"/>
        <v>-4.716640438215336E-2</v>
      </c>
      <c r="E73" s="194">
        <f>PPCL_NG!J73+PPCL_Spot!J73+GT_NG!J73+GT_Spot!J73+Bawana_NG!J73+Bawana_RLNG!J73+Bawana_Spot!J73</f>
        <v>79.039999999999992</v>
      </c>
      <c r="F73" s="194">
        <f>PPCL_NG!Q73+PPCL_Spot!Q73+GT_NG!Q73+GT_Spot!Q73+Bawana_NG!Q73+Bawana_RLNG!Q73+Bawana_Spot!Q73</f>
        <v>79.066896160271341</v>
      </c>
      <c r="G73" s="195">
        <f t="shared" si="7"/>
        <v>-2.689616027134889E-2</v>
      </c>
      <c r="H73" s="194">
        <f>PPCL_NG!K73+PPCL_Spot!K73+GT_NG!K73+GT_Spot!K73+Bawana_NG!K73+Bawana_RLNG!K73+Bawana_Spot!K73</f>
        <v>14.73</v>
      </c>
      <c r="I73" s="194">
        <f>PPCL_NG!R73+PPCL_Spot!R73+GT_NG!R73+GT_Spot!R73+Bawana_NG!R73+Bawana_RLNG!R73+Bawana_Spot!R73</f>
        <v>14.728879949157609</v>
      </c>
      <c r="J73" s="195">
        <f t="shared" si="8"/>
        <v>1.120050842391862E-3</v>
      </c>
      <c r="K73" s="194">
        <f>PPCL_NG!L73+PPCL_Spot!L73+GT_NG!L73+GT_Spot!L73+Bawana_NG!L73+Bawana_RLNG!L73+Bawana_Spot!L73</f>
        <v>68.62</v>
      </c>
      <c r="L73" s="194">
        <f>PPCL_NG!S73+PPCL_Spot!S73+GT_NG!S73+GT_Spot!S73+Bawana_NG!S73+Bawana_RLNG!S73+Bawana_Spot!S73</f>
        <v>68.623561532255877</v>
      </c>
      <c r="M73" s="195">
        <f t="shared" si="9"/>
        <v>-3.5615322558726348E-3</v>
      </c>
      <c r="N73" s="194">
        <f>PPCL_NG!M73+PPCL_Spot!M73+GT_NG!M73+GT_Spot!M73+Bawana_NG!M73+Bawana_RLNG!M73+Bawana_Spot!M73</f>
        <v>96.31</v>
      </c>
      <c r="O73" s="194">
        <f>PPCL_NG!T73+PPCL_Spot!T73+GT_NG!T73+GT_Spot!T73+Bawana_NG!T73+Bawana_RLNG!T73+Bawana_Spot!T73</f>
        <v>96.343495953932972</v>
      </c>
      <c r="P73" s="195">
        <f t="shared" si="10"/>
        <v>-3.3495953932970224E-2</v>
      </c>
      <c r="Q73" s="195">
        <f t="shared" si="11"/>
        <v>-0.10999999999995325</v>
      </c>
    </row>
    <row r="74" spans="1:17">
      <c r="A74" s="34" t="s">
        <v>116</v>
      </c>
      <c r="B74" s="194">
        <f>PPCL_NG!I74+PPCL_Spot!I74+GT_NG!I74+GT_Spot!I74+Bawana_NG!I74+Bawana_RLNG!I74+Bawana_Spot!I74</f>
        <v>137.37</v>
      </c>
      <c r="C74" s="194">
        <f>PPCL_NG!P74+PPCL_Spot!P74+GT_NG!P74+GT_Spot!P74+Bawana_NG!P74+Bawana_RLNG!P74+Bawana_Spot!P74</f>
        <v>137.41716640438216</v>
      </c>
      <c r="D74" s="195">
        <f t="shared" si="6"/>
        <v>-4.716640438215336E-2</v>
      </c>
      <c r="E74" s="194">
        <f>PPCL_NG!J74+PPCL_Spot!J74+GT_NG!J74+GT_Spot!J74+Bawana_NG!J74+Bawana_RLNG!J74+Bawana_Spot!J74</f>
        <v>79.039999999999992</v>
      </c>
      <c r="F74" s="194">
        <f>PPCL_NG!Q74+PPCL_Spot!Q74+GT_NG!Q74+GT_Spot!Q74+Bawana_NG!Q74+Bawana_RLNG!Q74+Bawana_Spot!Q74</f>
        <v>79.066896160271341</v>
      </c>
      <c r="G74" s="195">
        <f t="shared" si="7"/>
        <v>-2.689616027134889E-2</v>
      </c>
      <c r="H74" s="194">
        <f>PPCL_NG!K74+PPCL_Spot!K74+GT_NG!K74+GT_Spot!K74+Bawana_NG!K74+Bawana_RLNG!K74+Bawana_Spot!K74</f>
        <v>14.73</v>
      </c>
      <c r="I74" s="194">
        <f>PPCL_NG!R74+PPCL_Spot!R74+GT_NG!R74+GT_Spot!R74+Bawana_NG!R74+Bawana_RLNG!R74+Bawana_Spot!R74</f>
        <v>14.728879949157609</v>
      </c>
      <c r="J74" s="195">
        <f t="shared" si="8"/>
        <v>1.120050842391862E-3</v>
      </c>
      <c r="K74" s="194">
        <f>PPCL_NG!L74+PPCL_Spot!L74+GT_NG!L74+GT_Spot!L74+Bawana_NG!L74+Bawana_RLNG!L74+Bawana_Spot!L74</f>
        <v>68.62</v>
      </c>
      <c r="L74" s="194">
        <f>PPCL_NG!S74+PPCL_Spot!S74+GT_NG!S74+GT_Spot!S74+Bawana_NG!S74+Bawana_RLNG!S74+Bawana_Spot!S74</f>
        <v>68.623561532255877</v>
      </c>
      <c r="M74" s="195">
        <f t="shared" si="9"/>
        <v>-3.5615322558726348E-3</v>
      </c>
      <c r="N74" s="194">
        <f>PPCL_NG!M74+PPCL_Spot!M74+GT_NG!M74+GT_Spot!M74+Bawana_NG!M74+Bawana_RLNG!M74+Bawana_Spot!M74</f>
        <v>96.31</v>
      </c>
      <c r="O74" s="194">
        <f>PPCL_NG!T74+PPCL_Spot!T74+GT_NG!T74+GT_Spot!T74+Bawana_NG!T74+Bawana_RLNG!T74+Bawana_Spot!T74</f>
        <v>96.343495953932972</v>
      </c>
      <c r="P74" s="195">
        <f t="shared" si="10"/>
        <v>-3.3495953932970224E-2</v>
      </c>
      <c r="Q74" s="195">
        <f t="shared" si="11"/>
        <v>-0.10999999999995325</v>
      </c>
    </row>
    <row r="75" spans="1:17">
      <c r="A75" s="34" t="s">
        <v>117</v>
      </c>
      <c r="B75" s="194">
        <f>PPCL_NG!I75+PPCL_Spot!I75+GT_NG!I75+GT_Spot!I75+Bawana_NG!I75+Bawana_RLNG!I75+Bawana_Spot!I75</f>
        <v>95.61</v>
      </c>
      <c r="C75" s="194">
        <f>PPCL_NG!P75+PPCL_Spot!P75+GT_NG!P75+GT_Spot!P75+Bawana_NG!P75+Bawana_RLNG!P75+Bawana_Spot!P75</f>
        <v>95.803078780561421</v>
      </c>
      <c r="D75" s="195">
        <f t="shared" si="6"/>
        <v>-0.19307878056142158</v>
      </c>
      <c r="E75" s="194">
        <f>PPCL_NG!J75+PPCL_Spot!J75+GT_NG!J75+GT_Spot!J75+Bawana_NG!J75+Bawana_RLNG!J75+Bawana_Spot!J75</f>
        <v>55.78</v>
      </c>
      <c r="F75" s="194">
        <f>PPCL_NG!Q75+PPCL_Spot!Q75+GT_NG!Q75+GT_Spot!Q75+Bawana_NG!Q75+Bawana_RLNG!Q75+Bawana_Spot!Q75</f>
        <v>55.890371264714759</v>
      </c>
      <c r="G75" s="195">
        <f t="shared" si="7"/>
        <v>-0.11037126471475744</v>
      </c>
      <c r="H75" s="194">
        <f>PPCL_NG!K75+PPCL_Spot!K75+GT_NG!K75+GT_Spot!K75+Bawana_NG!K75+Bawana_RLNG!K75+Bawana_Spot!K75</f>
        <v>5.84</v>
      </c>
      <c r="I75" s="194">
        <f>PPCL_NG!R75+PPCL_Spot!R75+GT_NG!R75+GT_Spot!R75+Bawana_NG!R75+Bawana_RLNG!R75+Bawana_Spot!R75</f>
        <v>5.84</v>
      </c>
      <c r="J75" s="195">
        <f t="shared" si="8"/>
        <v>0</v>
      </c>
      <c r="K75" s="194">
        <f>PPCL_NG!L75+PPCL_Spot!L75+GT_NG!L75+GT_Spot!L75+Bawana_NG!L75+Bawana_RLNG!L75+Bawana_Spot!L75</f>
        <v>25</v>
      </c>
      <c r="L75" s="194">
        <f>PPCL_NG!S75+PPCL_Spot!S75+GT_NG!S75+GT_Spot!S75+Bawana_NG!S75+Bawana_RLNG!S75+Bawana_Spot!S75</f>
        <v>25.02865680651977</v>
      </c>
      <c r="M75" s="195">
        <f t="shared" si="9"/>
        <v>-2.8656806519769873E-2</v>
      </c>
      <c r="N75" s="194">
        <f>PPCL_NG!M75+PPCL_Spot!M75+GT_NG!M75+GT_Spot!M75+Bawana_NG!M75+Bawana_RLNG!M75+Bawana_Spot!M75</f>
        <v>64.31</v>
      </c>
      <c r="O75" s="194">
        <f>PPCL_NG!T75+PPCL_Spot!T75+GT_NG!T75+GT_Spot!T75+Bawana_NG!T75+Bawana_RLNG!T75+Bawana_Spot!T75</f>
        <v>64.447893148204045</v>
      </c>
      <c r="P75" s="195">
        <f t="shared" si="10"/>
        <v>-0.13789314820404286</v>
      </c>
      <c r="Q75" s="195">
        <f t="shared" si="11"/>
        <v>-0.46999999999999176</v>
      </c>
    </row>
    <row r="76" spans="1:17">
      <c r="A76" s="34" t="s">
        <v>118</v>
      </c>
      <c r="B76" s="194">
        <f>PPCL_NG!I76+PPCL_Spot!I76+GT_NG!I76+GT_Spot!I76+Bawana_NG!I76+Bawana_RLNG!I76+Bawana_Spot!I76</f>
        <v>95.61</v>
      </c>
      <c r="C76" s="194">
        <f>PPCL_NG!P76+PPCL_Spot!P76+GT_NG!P76+GT_Spot!P76+Bawana_NG!P76+Bawana_RLNG!P76+Bawana_Spot!P76</f>
        <v>95.803078780561421</v>
      </c>
      <c r="D76" s="195">
        <f t="shared" si="6"/>
        <v>-0.19307878056142158</v>
      </c>
      <c r="E76" s="194">
        <f>PPCL_NG!J76+PPCL_Spot!J76+GT_NG!J76+GT_Spot!J76+Bawana_NG!J76+Bawana_RLNG!J76+Bawana_Spot!J76</f>
        <v>55.78</v>
      </c>
      <c r="F76" s="194">
        <f>PPCL_NG!Q76+PPCL_Spot!Q76+GT_NG!Q76+GT_Spot!Q76+Bawana_NG!Q76+Bawana_RLNG!Q76+Bawana_Spot!Q76</f>
        <v>55.890371264714759</v>
      </c>
      <c r="G76" s="195">
        <f t="shared" si="7"/>
        <v>-0.11037126471475744</v>
      </c>
      <c r="H76" s="194">
        <f>PPCL_NG!K76+PPCL_Spot!K76+GT_NG!K76+GT_Spot!K76+Bawana_NG!K76+Bawana_RLNG!K76+Bawana_Spot!K76</f>
        <v>5.84</v>
      </c>
      <c r="I76" s="194">
        <f>PPCL_NG!R76+PPCL_Spot!R76+GT_NG!R76+GT_Spot!R76+Bawana_NG!R76+Bawana_RLNG!R76+Bawana_Spot!R76</f>
        <v>5.84</v>
      </c>
      <c r="J76" s="195">
        <f t="shared" si="8"/>
        <v>0</v>
      </c>
      <c r="K76" s="194">
        <f>PPCL_NG!L76+PPCL_Spot!L76+GT_NG!L76+GT_Spot!L76+Bawana_NG!L76+Bawana_RLNG!L76+Bawana_Spot!L76</f>
        <v>25</v>
      </c>
      <c r="L76" s="194">
        <f>PPCL_NG!S76+PPCL_Spot!S76+GT_NG!S76+GT_Spot!S76+Bawana_NG!S76+Bawana_RLNG!S76+Bawana_Spot!S76</f>
        <v>25.02865680651977</v>
      </c>
      <c r="M76" s="195">
        <f t="shared" si="9"/>
        <v>-2.8656806519769873E-2</v>
      </c>
      <c r="N76" s="194">
        <f>PPCL_NG!M76+PPCL_Spot!M76+GT_NG!M76+GT_Spot!M76+Bawana_NG!M76+Bawana_RLNG!M76+Bawana_Spot!M76</f>
        <v>64.31</v>
      </c>
      <c r="O76" s="194">
        <f>PPCL_NG!T76+PPCL_Spot!T76+GT_NG!T76+GT_Spot!T76+Bawana_NG!T76+Bawana_RLNG!T76+Bawana_Spot!T76</f>
        <v>64.447893148204045</v>
      </c>
      <c r="P76" s="195">
        <f t="shared" si="10"/>
        <v>-0.13789314820404286</v>
      </c>
      <c r="Q76" s="195">
        <f t="shared" si="11"/>
        <v>-0.46999999999999176</v>
      </c>
    </row>
    <row r="77" spans="1:17">
      <c r="A77" s="34" t="s">
        <v>119</v>
      </c>
      <c r="B77" s="194">
        <f>PPCL_NG!I77+PPCL_Spot!I77+GT_NG!I77+GT_Spot!I77+Bawana_NG!I77+Bawana_RLNG!I77+Bawana_Spot!I77</f>
        <v>95.61</v>
      </c>
      <c r="C77" s="194">
        <f>PPCL_NG!P77+PPCL_Spot!P77+GT_NG!P77+GT_Spot!P77+Bawana_NG!P77+Bawana_RLNG!P77+Bawana_Spot!P77</f>
        <v>95.803078780561421</v>
      </c>
      <c r="D77" s="195">
        <f t="shared" si="6"/>
        <v>-0.19307878056142158</v>
      </c>
      <c r="E77" s="194">
        <f>PPCL_NG!J77+PPCL_Spot!J77+GT_NG!J77+GT_Spot!J77+Bawana_NG!J77+Bawana_RLNG!J77+Bawana_Spot!J77</f>
        <v>64.48</v>
      </c>
      <c r="F77" s="194">
        <f>PPCL_NG!Q77+PPCL_Spot!Q77+GT_NG!Q77+GT_Spot!Q77+Bawana_NG!Q77+Bawana_RLNG!Q77+Bawana_Spot!Q77</f>
        <v>64.590371264714761</v>
      </c>
      <c r="G77" s="195">
        <f t="shared" si="7"/>
        <v>-0.11037126471475744</v>
      </c>
      <c r="H77" s="194">
        <f>PPCL_NG!K77+PPCL_Spot!K77+GT_NG!K77+GT_Spot!K77+Bawana_NG!K77+Bawana_RLNG!K77+Bawana_Spot!K77</f>
        <v>5.84</v>
      </c>
      <c r="I77" s="194">
        <f>PPCL_NG!R77+PPCL_Spot!R77+GT_NG!R77+GT_Spot!R77+Bawana_NG!R77+Bawana_RLNG!R77+Bawana_Spot!R77</f>
        <v>5.84</v>
      </c>
      <c r="J77" s="195">
        <f t="shared" si="8"/>
        <v>0</v>
      </c>
      <c r="K77" s="194">
        <f>PPCL_NG!L77+PPCL_Spot!L77+GT_NG!L77+GT_Spot!L77+Bawana_NG!L77+Bawana_RLNG!L77+Bawana_Spot!L77</f>
        <v>25.02</v>
      </c>
      <c r="L77" s="194">
        <f>PPCL_NG!S77+PPCL_Spot!S77+GT_NG!S77+GT_Spot!S77+Bawana_NG!S77+Bawana_RLNG!S77+Bawana_Spot!S77</f>
        <v>25.048656806519769</v>
      </c>
      <c r="M77" s="195">
        <f t="shared" si="9"/>
        <v>-2.8656806519769873E-2</v>
      </c>
      <c r="N77" s="194">
        <f>PPCL_NG!M77+PPCL_Spot!M77+GT_NG!M77+GT_Spot!M77+Bawana_NG!M77+Bawana_RLNG!M77+Bawana_Spot!M77</f>
        <v>78.239999999999995</v>
      </c>
      <c r="O77" s="194">
        <f>PPCL_NG!T77+PPCL_Spot!T77+GT_NG!T77+GT_Spot!T77+Bawana_NG!T77+Bawana_RLNG!T77+Bawana_Spot!T77</f>
        <v>78.377893148204038</v>
      </c>
      <c r="P77" s="195">
        <f t="shared" si="10"/>
        <v>-0.13789314820404286</v>
      </c>
      <c r="Q77" s="195">
        <f t="shared" si="11"/>
        <v>-0.46999999999999176</v>
      </c>
    </row>
    <row r="78" spans="1:17">
      <c r="A78" s="34" t="s">
        <v>120</v>
      </c>
      <c r="B78" s="194">
        <f>PPCL_NG!I78+PPCL_Spot!I78+GT_NG!I78+GT_Spot!I78+Bawana_NG!I78+Bawana_RLNG!I78+Bawana_Spot!I78</f>
        <v>95.61</v>
      </c>
      <c r="C78" s="194">
        <f>PPCL_NG!P78+PPCL_Spot!P78+GT_NG!P78+GT_Spot!P78+Bawana_NG!P78+Bawana_RLNG!P78+Bawana_Spot!P78</f>
        <v>95.803078780561421</v>
      </c>
      <c r="D78" s="195">
        <f t="shared" si="6"/>
        <v>-0.19307878056142158</v>
      </c>
      <c r="E78" s="194">
        <f>PPCL_NG!J78+PPCL_Spot!J78+GT_NG!J78+GT_Spot!J78+Bawana_NG!J78+Bawana_RLNG!J78+Bawana_Spot!J78</f>
        <v>64.48</v>
      </c>
      <c r="F78" s="194">
        <f>PPCL_NG!Q78+PPCL_Spot!Q78+GT_NG!Q78+GT_Spot!Q78+Bawana_NG!Q78+Bawana_RLNG!Q78+Bawana_Spot!Q78</f>
        <v>64.590371264714761</v>
      </c>
      <c r="G78" s="195">
        <f t="shared" si="7"/>
        <v>-0.11037126471475744</v>
      </c>
      <c r="H78" s="194">
        <f>PPCL_NG!K78+PPCL_Spot!K78+GT_NG!K78+GT_Spot!K78+Bawana_NG!K78+Bawana_RLNG!K78+Bawana_Spot!K78</f>
        <v>5.84</v>
      </c>
      <c r="I78" s="194">
        <f>PPCL_NG!R78+PPCL_Spot!R78+GT_NG!R78+GT_Spot!R78+Bawana_NG!R78+Bawana_RLNG!R78+Bawana_Spot!R78</f>
        <v>5.84</v>
      </c>
      <c r="J78" s="195">
        <f t="shared" si="8"/>
        <v>0</v>
      </c>
      <c r="K78" s="194">
        <f>PPCL_NG!L78+PPCL_Spot!L78+GT_NG!L78+GT_Spot!L78+Bawana_NG!L78+Bawana_RLNG!L78+Bawana_Spot!L78</f>
        <v>25.02</v>
      </c>
      <c r="L78" s="194">
        <f>PPCL_NG!S78+PPCL_Spot!S78+GT_NG!S78+GT_Spot!S78+Bawana_NG!S78+Bawana_RLNG!S78+Bawana_Spot!S78</f>
        <v>25.048656806519769</v>
      </c>
      <c r="M78" s="195">
        <f t="shared" si="9"/>
        <v>-2.8656806519769873E-2</v>
      </c>
      <c r="N78" s="194">
        <f>PPCL_NG!M78+PPCL_Spot!M78+GT_NG!M78+GT_Spot!M78+Bawana_NG!M78+Bawana_RLNG!M78+Bawana_Spot!M78</f>
        <v>78.239999999999995</v>
      </c>
      <c r="O78" s="194">
        <f>PPCL_NG!T78+PPCL_Spot!T78+GT_NG!T78+GT_Spot!T78+Bawana_NG!T78+Bawana_RLNG!T78+Bawana_Spot!T78</f>
        <v>78.377893148204038</v>
      </c>
      <c r="P78" s="195">
        <f t="shared" si="10"/>
        <v>-0.13789314820404286</v>
      </c>
      <c r="Q78" s="195">
        <f t="shared" si="11"/>
        <v>-0.46999999999999176</v>
      </c>
    </row>
    <row r="79" spans="1:17">
      <c r="A79" s="34" t="s">
        <v>121</v>
      </c>
      <c r="B79" s="194">
        <f>PPCL_NG!I79+PPCL_Spot!I79+GT_NG!I79+GT_Spot!I79+Bawana_NG!I79+Bawana_RLNG!I79+Bawana_Spot!I79</f>
        <v>97.61</v>
      </c>
      <c r="C79" s="194">
        <f>PPCL_NG!P79+PPCL_Spot!P79+GT_NG!P79+GT_Spot!P79+Bawana_NG!P79+Bawana_RLNG!P79+Bawana_Spot!P79</f>
        <v>97.803078780561421</v>
      </c>
      <c r="D79" s="195">
        <f t="shared" si="6"/>
        <v>-0.19307878056142158</v>
      </c>
      <c r="E79" s="194">
        <f>PPCL_NG!J79+PPCL_Spot!J79+GT_NG!J79+GT_Spot!J79+Bawana_NG!J79+Bawana_RLNG!J79+Bawana_Spot!J79</f>
        <v>64.48</v>
      </c>
      <c r="F79" s="194">
        <f>PPCL_NG!Q79+PPCL_Spot!Q79+GT_NG!Q79+GT_Spot!Q79+Bawana_NG!Q79+Bawana_RLNG!Q79+Bawana_Spot!Q79</f>
        <v>64.590371264714761</v>
      </c>
      <c r="G79" s="195">
        <f t="shared" si="7"/>
        <v>-0.11037126471475744</v>
      </c>
      <c r="H79" s="194">
        <f>PPCL_NG!K79+PPCL_Spot!K79+GT_NG!K79+GT_Spot!K79+Bawana_NG!K79+Bawana_RLNG!K79+Bawana_Spot!K79</f>
        <v>5.84</v>
      </c>
      <c r="I79" s="194">
        <f>PPCL_NG!R79+PPCL_Spot!R79+GT_NG!R79+GT_Spot!R79+Bawana_NG!R79+Bawana_RLNG!R79+Bawana_Spot!R79</f>
        <v>5.84</v>
      </c>
      <c r="J79" s="195">
        <f t="shared" si="8"/>
        <v>0</v>
      </c>
      <c r="K79" s="194">
        <f>PPCL_NG!L79+PPCL_Spot!L79+GT_NG!L79+GT_Spot!L79+Bawana_NG!L79+Bawana_RLNG!L79+Bawana_Spot!L79</f>
        <v>25.02</v>
      </c>
      <c r="L79" s="194">
        <f>PPCL_NG!S79+PPCL_Spot!S79+GT_NG!S79+GT_Spot!S79+Bawana_NG!S79+Bawana_RLNG!S79+Bawana_Spot!S79</f>
        <v>25.048656806519769</v>
      </c>
      <c r="M79" s="195">
        <f t="shared" si="9"/>
        <v>-2.8656806519769873E-2</v>
      </c>
      <c r="N79" s="194">
        <f>PPCL_NG!M79+PPCL_Spot!M79+GT_NG!M79+GT_Spot!M79+Bawana_NG!M79+Bawana_RLNG!M79+Bawana_Spot!M79</f>
        <v>78.239999999999995</v>
      </c>
      <c r="O79" s="194">
        <f>PPCL_NG!T79+PPCL_Spot!T79+GT_NG!T79+GT_Spot!T79+Bawana_NG!T79+Bawana_RLNG!T79+Bawana_Spot!T79</f>
        <v>78.377893148204038</v>
      </c>
      <c r="P79" s="195">
        <f t="shared" si="10"/>
        <v>-0.13789314820404286</v>
      </c>
      <c r="Q79" s="195">
        <f t="shared" si="11"/>
        <v>-0.46999999999999176</v>
      </c>
    </row>
    <row r="80" spans="1:17">
      <c r="A80" s="34" t="s">
        <v>122</v>
      </c>
      <c r="B80" s="194">
        <f>PPCL_NG!I80+PPCL_Spot!I80+GT_NG!I80+GT_Spot!I80+Bawana_NG!I80+Bawana_RLNG!I80+Bawana_Spot!I80</f>
        <v>97.61</v>
      </c>
      <c r="C80" s="194">
        <f>PPCL_NG!P80+PPCL_Spot!P80+GT_NG!P80+GT_Spot!P80+Bawana_NG!P80+Bawana_RLNG!P80+Bawana_Spot!P80</f>
        <v>97.803078780561421</v>
      </c>
      <c r="D80" s="195">
        <f t="shared" si="6"/>
        <v>-0.19307878056142158</v>
      </c>
      <c r="E80" s="194">
        <f>PPCL_NG!J80+PPCL_Spot!J80+GT_NG!J80+GT_Spot!J80+Bawana_NG!J80+Bawana_RLNG!J80+Bawana_Spot!J80</f>
        <v>64.48</v>
      </c>
      <c r="F80" s="194">
        <f>PPCL_NG!Q80+PPCL_Spot!Q80+GT_NG!Q80+GT_Spot!Q80+Bawana_NG!Q80+Bawana_RLNG!Q80+Bawana_Spot!Q80</f>
        <v>64.590371264714761</v>
      </c>
      <c r="G80" s="195">
        <f t="shared" si="7"/>
        <v>-0.11037126471475744</v>
      </c>
      <c r="H80" s="194">
        <f>PPCL_NG!K80+PPCL_Spot!K80+GT_NG!K80+GT_Spot!K80+Bawana_NG!K80+Bawana_RLNG!K80+Bawana_Spot!K80</f>
        <v>5.84</v>
      </c>
      <c r="I80" s="194">
        <f>PPCL_NG!R80+PPCL_Spot!R80+GT_NG!R80+GT_Spot!R80+Bawana_NG!R80+Bawana_RLNG!R80+Bawana_Spot!R80</f>
        <v>5.84</v>
      </c>
      <c r="J80" s="195">
        <f t="shared" si="8"/>
        <v>0</v>
      </c>
      <c r="K80" s="194">
        <f>PPCL_NG!L80+PPCL_Spot!L80+GT_NG!L80+GT_Spot!L80+Bawana_NG!L80+Bawana_RLNG!L80+Bawana_Spot!L80</f>
        <v>25.02</v>
      </c>
      <c r="L80" s="194">
        <f>PPCL_NG!S80+PPCL_Spot!S80+GT_NG!S80+GT_Spot!S80+Bawana_NG!S80+Bawana_RLNG!S80+Bawana_Spot!S80</f>
        <v>25.048656806519769</v>
      </c>
      <c r="M80" s="195">
        <f t="shared" si="9"/>
        <v>-2.8656806519769873E-2</v>
      </c>
      <c r="N80" s="194">
        <f>PPCL_NG!M80+PPCL_Spot!M80+GT_NG!M80+GT_Spot!M80+Bawana_NG!M80+Bawana_RLNG!M80+Bawana_Spot!M80</f>
        <v>78.239999999999995</v>
      </c>
      <c r="O80" s="194">
        <f>PPCL_NG!T80+PPCL_Spot!T80+GT_NG!T80+GT_Spot!T80+Bawana_NG!T80+Bawana_RLNG!T80+Bawana_Spot!T80</f>
        <v>78.377893148204038</v>
      </c>
      <c r="P80" s="195">
        <f t="shared" si="10"/>
        <v>-0.13789314820404286</v>
      </c>
      <c r="Q80" s="195">
        <f t="shared" si="11"/>
        <v>-0.46999999999999176</v>
      </c>
    </row>
    <row r="81" spans="1:17">
      <c r="A81" s="34" t="s">
        <v>123</v>
      </c>
      <c r="B81" s="194">
        <f>PPCL_NG!I81+PPCL_Spot!I81+GT_NG!I81+GT_Spot!I81+Bawana_NG!I81+Bawana_RLNG!I81+Bawana_Spot!I81</f>
        <v>97.61</v>
      </c>
      <c r="C81" s="194">
        <f>PPCL_NG!P81+PPCL_Spot!P81+GT_NG!P81+GT_Spot!P81+Bawana_NG!P81+Bawana_RLNG!P81+Bawana_Spot!P81</f>
        <v>97.803078780561421</v>
      </c>
      <c r="D81" s="195">
        <f t="shared" si="6"/>
        <v>-0.19307878056142158</v>
      </c>
      <c r="E81" s="194">
        <f>PPCL_NG!J81+PPCL_Spot!J81+GT_NG!J81+GT_Spot!J81+Bawana_NG!J81+Bawana_RLNG!J81+Bawana_Spot!J81</f>
        <v>64.48</v>
      </c>
      <c r="F81" s="194">
        <f>PPCL_NG!Q81+PPCL_Spot!Q81+GT_NG!Q81+GT_Spot!Q81+Bawana_NG!Q81+Bawana_RLNG!Q81+Bawana_Spot!Q81</f>
        <v>64.590371264714761</v>
      </c>
      <c r="G81" s="195">
        <f t="shared" si="7"/>
        <v>-0.11037126471475744</v>
      </c>
      <c r="H81" s="194">
        <f>PPCL_NG!K81+PPCL_Spot!K81+GT_NG!K81+GT_Spot!K81+Bawana_NG!K81+Bawana_RLNG!K81+Bawana_Spot!K81</f>
        <v>5.84</v>
      </c>
      <c r="I81" s="194">
        <f>PPCL_NG!R81+PPCL_Spot!R81+GT_NG!R81+GT_Spot!R81+Bawana_NG!R81+Bawana_RLNG!R81+Bawana_Spot!R81</f>
        <v>5.84</v>
      </c>
      <c r="J81" s="195">
        <f t="shared" si="8"/>
        <v>0</v>
      </c>
      <c r="K81" s="194">
        <f>PPCL_NG!L81+PPCL_Spot!L81+GT_NG!L81+GT_Spot!L81+Bawana_NG!L81+Bawana_RLNG!L81+Bawana_Spot!L81</f>
        <v>25.02</v>
      </c>
      <c r="L81" s="194">
        <f>PPCL_NG!S81+PPCL_Spot!S81+GT_NG!S81+GT_Spot!S81+Bawana_NG!S81+Bawana_RLNG!S81+Bawana_Spot!S81</f>
        <v>25.048656806519769</v>
      </c>
      <c r="M81" s="195">
        <f t="shared" si="9"/>
        <v>-2.8656806519769873E-2</v>
      </c>
      <c r="N81" s="194">
        <f>PPCL_NG!M81+PPCL_Spot!M81+GT_NG!M81+GT_Spot!M81+Bawana_NG!M81+Bawana_RLNG!M81+Bawana_Spot!M81</f>
        <v>78.239999999999995</v>
      </c>
      <c r="O81" s="194">
        <f>PPCL_NG!T81+PPCL_Spot!T81+GT_NG!T81+GT_Spot!T81+Bawana_NG!T81+Bawana_RLNG!T81+Bawana_Spot!T81</f>
        <v>78.377893148204038</v>
      </c>
      <c r="P81" s="195">
        <f t="shared" si="10"/>
        <v>-0.13789314820404286</v>
      </c>
      <c r="Q81" s="195">
        <f t="shared" si="11"/>
        <v>-0.46999999999999176</v>
      </c>
    </row>
    <row r="82" spans="1:17">
      <c r="A82" s="34" t="s">
        <v>124</v>
      </c>
      <c r="B82" s="194">
        <f>PPCL_NG!I82+PPCL_Spot!I82+GT_NG!I82+GT_Spot!I82+Bawana_NG!I82+Bawana_RLNG!I82+Bawana_Spot!I82</f>
        <v>98.02</v>
      </c>
      <c r="C82" s="194">
        <f>PPCL_NG!P82+PPCL_Spot!P82+GT_NG!P82+GT_Spot!P82+Bawana_NG!P82+Bawana_RLNG!P82+Bawana_Spot!P82</f>
        <v>98.221401348578127</v>
      </c>
      <c r="D82" s="195">
        <f t="shared" si="6"/>
        <v>-0.20140134857813052</v>
      </c>
      <c r="E82" s="194">
        <f>PPCL_NG!J82+PPCL_Spot!J82+GT_NG!J82+GT_Spot!J82+Bawana_NG!J82+Bawana_RLNG!J82+Bawana_Spot!J82</f>
        <v>64.7</v>
      </c>
      <c r="F82" s="194">
        <f>PPCL_NG!Q82+PPCL_Spot!Q82+GT_NG!Q82+GT_Spot!Q82+Bawana_NG!Q82+Bawana_RLNG!Q82+Bawana_Spot!Q82</f>
        <v>64.814922310172975</v>
      </c>
      <c r="G82" s="195">
        <f t="shared" si="7"/>
        <v>-0.11492231017297172</v>
      </c>
      <c r="H82" s="194">
        <f>PPCL_NG!K82+PPCL_Spot!K82+GT_NG!K82+GT_Spot!K82+Bawana_NG!K82+Bawana_RLNG!K82+Bawana_Spot!K82</f>
        <v>5.84</v>
      </c>
      <c r="I82" s="194">
        <f>PPCL_NG!R82+PPCL_Spot!R82+GT_NG!R82+GT_Spot!R82+Bawana_NG!R82+Bawana_RLNG!R82+Bawana_Spot!R82</f>
        <v>5.84</v>
      </c>
      <c r="J82" s="195">
        <f t="shared" si="8"/>
        <v>0</v>
      </c>
      <c r="K82" s="194">
        <f>PPCL_NG!L82+PPCL_Spot!L82+GT_NG!L82+GT_Spot!L82+Bawana_NG!L82+Bawana_RLNG!L82+Bawana_Spot!L82</f>
        <v>25.08</v>
      </c>
      <c r="L82" s="194">
        <f>PPCL_NG!S82+PPCL_Spot!S82+GT_NG!S82+GT_Spot!S82+Bawana_NG!S82+Bawana_RLNG!S82+Bawana_Spot!S82</f>
        <v>25.109879800644972</v>
      </c>
      <c r="M82" s="195">
        <f t="shared" si="9"/>
        <v>-2.9879800644973642E-2</v>
      </c>
      <c r="N82" s="194">
        <f>PPCL_NG!M82+PPCL_Spot!M82+GT_NG!M82+GT_Spot!M82+Bawana_NG!M82+Bawana_RLNG!M82+Bawana_Spot!M82</f>
        <v>78.53</v>
      </c>
      <c r="O82" s="194">
        <f>PPCL_NG!T82+PPCL_Spot!T82+GT_NG!T82+GT_Spot!T82+Bawana_NG!T82+Bawana_RLNG!T82+Bawana_Spot!T82</f>
        <v>78.673796540603931</v>
      </c>
      <c r="P82" s="195">
        <f t="shared" si="10"/>
        <v>-0.14379654060392966</v>
      </c>
      <c r="Q82" s="195">
        <f t="shared" si="11"/>
        <v>-0.49000000000000554</v>
      </c>
    </row>
    <row r="83" spans="1:17">
      <c r="A83" s="34" t="s">
        <v>125</v>
      </c>
      <c r="B83" s="194">
        <f>PPCL_NG!I83+PPCL_Spot!I83+GT_NG!I83+GT_Spot!I83+Bawana_NG!I83+Bawana_RLNG!I83+Bawana_Spot!I83</f>
        <v>98.02</v>
      </c>
      <c r="C83" s="194">
        <f>PPCL_NG!P83+PPCL_Spot!P83+GT_NG!P83+GT_Spot!P83+Bawana_NG!P83+Bawana_RLNG!P83+Bawana_Spot!P83</f>
        <v>98.221401348578127</v>
      </c>
      <c r="D83" s="195">
        <f t="shared" si="6"/>
        <v>-0.20140134857813052</v>
      </c>
      <c r="E83" s="194">
        <f>PPCL_NG!J83+PPCL_Spot!J83+GT_NG!J83+GT_Spot!J83+Bawana_NG!J83+Bawana_RLNG!J83+Bawana_Spot!J83</f>
        <v>64.7</v>
      </c>
      <c r="F83" s="194">
        <f>PPCL_NG!Q83+PPCL_Spot!Q83+GT_NG!Q83+GT_Spot!Q83+Bawana_NG!Q83+Bawana_RLNG!Q83+Bawana_Spot!Q83</f>
        <v>64.814922310172975</v>
      </c>
      <c r="G83" s="195">
        <f t="shared" si="7"/>
        <v>-0.11492231017297172</v>
      </c>
      <c r="H83" s="194">
        <f>PPCL_NG!K83+PPCL_Spot!K83+GT_NG!K83+GT_Spot!K83+Bawana_NG!K83+Bawana_RLNG!K83+Bawana_Spot!K83</f>
        <v>5.84</v>
      </c>
      <c r="I83" s="194">
        <f>PPCL_NG!R83+PPCL_Spot!R83+GT_NG!R83+GT_Spot!R83+Bawana_NG!R83+Bawana_RLNG!R83+Bawana_Spot!R83</f>
        <v>5.84</v>
      </c>
      <c r="J83" s="195">
        <f t="shared" si="8"/>
        <v>0</v>
      </c>
      <c r="K83" s="194">
        <f>PPCL_NG!L83+PPCL_Spot!L83+GT_NG!L83+GT_Spot!L83+Bawana_NG!L83+Bawana_RLNG!L83+Bawana_Spot!L83</f>
        <v>25.08</v>
      </c>
      <c r="L83" s="194">
        <f>PPCL_NG!S83+PPCL_Spot!S83+GT_NG!S83+GT_Spot!S83+Bawana_NG!S83+Bawana_RLNG!S83+Bawana_Spot!S83</f>
        <v>25.109879800644972</v>
      </c>
      <c r="M83" s="195">
        <f t="shared" si="9"/>
        <v>-2.9879800644973642E-2</v>
      </c>
      <c r="N83" s="194">
        <f>PPCL_NG!M83+PPCL_Spot!M83+GT_NG!M83+GT_Spot!M83+Bawana_NG!M83+Bawana_RLNG!M83+Bawana_Spot!M83</f>
        <v>62.35</v>
      </c>
      <c r="O83" s="194">
        <f>PPCL_NG!T83+PPCL_Spot!T83+GT_NG!T83+GT_Spot!T83+Bawana_NG!T83+Bawana_RLNG!T83+Bawana_Spot!T83</f>
        <v>62.493796540603931</v>
      </c>
      <c r="P83" s="195">
        <f t="shared" si="10"/>
        <v>-0.14379654060392966</v>
      </c>
      <c r="Q83" s="195">
        <f t="shared" si="11"/>
        <v>-0.49000000000000554</v>
      </c>
    </row>
    <row r="84" spans="1:17">
      <c r="A84" s="34" t="s">
        <v>126</v>
      </c>
      <c r="B84" s="194">
        <f>PPCL_NG!I84+PPCL_Spot!I84+GT_NG!I84+GT_Spot!I84+Bawana_NG!I84+Bawana_RLNG!I84+Bawana_Spot!I84</f>
        <v>98.02</v>
      </c>
      <c r="C84" s="194">
        <f>PPCL_NG!P84+PPCL_Spot!P84+GT_NG!P84+GT_Spot!P84+Bawana_NG!P84+Bawana_RLNG!P84+Bawana_Spot!P84</f>
        <v>98.221401348578127</v>
      </c>
      <c r="D84" s="195">
        <f t="shared" si="6"/>
        <v>-0.20140134857813052</v>
      </c>
      <c r="E84" s="194">
        <f>PPCL_NG!J84+PPCL_Spot!J84+GT_NG!J84+GT_Spot!J84+Bawana_NG!J84+Bawana_RLNG!J84+Bawana_Spot!J84</f>
        <v>64.7</v>
      </c>
      <c r="F84" s="194">
        <f>PPCL_NG!Q84+PPCL_Spot!Q84+GT_NG!Q84+GT_Spot!Q84+Bawana_NG!Q84+Bawana_RLNG!Q84+Bawana_Spot!Q84</f>
        <v>64.814922310172975</v>
      </c>
      <c r="G84" s="195">
        <f t="shared" si="7"/>
        <v>-0.11492231017297172</v>
      </c>
      <c r="H84" s="194">
        <f>PPCL_NG!K84+PPCL_Spot!K84+GT_NG!K84+GT_Spot!K84+Bawana_NG!K84+Bawana_RLNG!K84+Bawana_Spot!K84</f>
        <v>5.84</v>
      </c>
      <c r="I84" s="194">
        <f>PPCL_NG!R84+PPCL_Spot!R84+GT_NG!R84+GT_Spot!R84+Bawana_NG!R84+Bawana_RLNG!R84+Bawana_Spot!R84</f>
        <v>5.84</v>
      </c>
      <c r="J84" s="195">
        <f t="shared" si="8"/>
        <v>0</v>
      </c>
      <c r="K84" s="194">
        <f>PPCL_NG!L84+PPCL_Spot!L84+GT_NG!L84+GT_Spot!L84+Bawana_NG!L84+Bawana_RLNG!L84+Bawana_Spot!L84</f>
        <v>25.08</v>
      </c>
      <c r="L84" s="194">
        <f>PPCL_NG!S84+PPCL_Spot!S84+GT_NG!S84+GT_Spot!S84+Bawana_NG!S84+Bawana_RLNG!S84+Bawana_Spot!S84</f>
        <v>25.109879800644972</v>
      </c>
      <c r="M84" s="195">
        <f t="shared" si="9"/>
        <v>-2.9879800644973642E-2</v>
      </c>
      <c r="N84" s="194">
        <f>PPCL_NG!M84+PPCL_Spot!M84+GT_NG!M84+GT_Spot!M84+Bawana_NG!M84+Bawana_RLNG!M84+Bawana_Spot!M84</f>
        <v>62.35</v>
      </c>
      <c r="O84" s="194">
        <f>PPCL_NG!T84+PPCL_Spot!T84+GT_NG!T84+GT_Spot!T84+Bawana_NG!T84+Bawana_RLNG!T84+Bawana_Spot!T84</f>
        <v>62.493796540603931</v>
      </c>
      <c r="P84" s="195">
        <f t="shared" si="10"/>
        <v>-0.14379654060392966</v>
      </c>
      <c r="Q84" s="195">
        <f t="shared" si="11"/>
        <v>-0.49000000000000554</v>
      </c>
    </row>
    <row r="85" spans="1:17">
      <c r="A85" s="34" t="s">
        <v>127</v>
      </c>
      <c r="B85" s="194">
        <f>PPCL_NG!I85+PPCL_Spot!I85+GT_NG!I85+GT_Spot!I85+Bawana_NG!I85+Bawana_RLNG!I85+Bawana_Spot!I85</f>
        <v>98.02</v>
      </c>
      <c r="C85" s="194">
        <f>PPCL_NG!P85+PPCL_Spot!P85+GT_NG!P85+GT_Spot!P85+Bawana_NG!P85+Bawana_RLNG!P85+Bawana_Spot!P85</f>
        <v>98.217543004909942</v>
      </c>
      <c r="D85" s="195">
        <f t="shared" si="6"/>
        <v>-0.19754300490994581</v>
      </c>
      <c r="E85" s="194">
        <f>PPCL_NG!J85+PPCL_Spot!J85+GT_NG!J85+GT_Spot!J85+Bawana_NG!J85+Bawana_RLNG!J85+Bawana_Spot!J85</f>
        <v>56</v>
      </c>
      <c r="F85" s="194">
        <f>PPCL_NG!Q85+PPCL_Spot!Q85+GT_NG!Q85+GT_Spot!Q85+Bawana_NG!Q85+Bawana_RLNG!Q85+Bawana_Spot!Q85</f>
        <v>56.112717542362574</v>
      </c>
      <c r="G85" s="195">
        <f t="shared" si="7"/>
        <v>-0.11271754236257436</v>
      </c>
      <c r="H85" s="194">
        <f>PPCL_NG!K85+PPCL_Spot!K85+GT_NG!K85+GT_Spot!K85+Bawana_NG!K85+Bawana_RLNG!K85+Bawana_Spot!K85</f>
        <v>5.84</v>
      </c>
      <c r="I85" s="194">
        <f>PPCL_NG!R85+PPCL_Spot!R85+GT_NG!R85+GT_Spot!R85+Bawana_NG!R85+Bawana_RLNG!R85+Bawana_Spot!R85</f>
        <v>5.839731753249735</v>
      </c>
      <c r="J85" s="195">
        <f t="shared" si="8"/>
        <v>2.6824675026482225E-4</v>
      </c>
      <c r="K85" s="194">
        <f>PPCL_NG!L85+PPCL_Spot!L85+GT_NG!L85+GT_Spot!L85+Bawana_NG!L85+Bawana_RLNG!L85+Bawana_Spot!L85</f>
        <v>25.08</v>
      </c>
      <c r="L85" s="194">
        <f>PPCL_NG!S85+PPCL_Spot!S85+GT_NG!S85+GT_Spot!S85+Bawana_NG!S85+Bawana_RLNG!S85+Bawana_Spot!S85</f>
        <v>25.108823349402492</v>
      </c>
      <c r="M85" s="195">
        <f t="shared" si="9"/>
        <v>-2.8823349402493648E-2</v>
      </c>
      <c r="N85" s="194">
        <f>PPCL_NG!M85+PPCL_Spot!M85+GT_NG!M85+GT_Spot!M85+Bawana_NG!M85+Bawana_RLNG!M85+Bawana_Spot!M85</f>
        <v>66.88</v>
      </c>
      <c r="O85" s="194">
        <f>PPCL_NG!T85+PPCL_Spot!T85+GT_NG!T85+GT_Spot!T85+Bawana_NG!T85+Bawana_RLNG!T85+Bawana_Spot!T85</f>
        <v>67.021184350075245</v>
      </c>
      <c r="P85" s="195">
        <f t="shared" si="10"/>
        <v>-0.14118435007524965</v>
      </c>
      <c r="Q85" s="195">
        <f t="shared" si="11"/>
        <v>-0.47999999999999865</v>
      </c>
    </row>
    <row r="86" spans="1:17">
      <c r="A86" s="34" t="s">
        <v>128</v>
      </c>
      <c r="B86" s="194">
        <f>PPCL_NG!I86+PPCL_Spot!I86+GT_NG!I86+GT_Spot!I86+Bawana_NG!I86+Bawana_RLNG!I86+Bawana_Spot!I86</f>
        <v>98.02</v>
      </c>
      <c r="C86" s="194">
        <f>PPCL_NG!P86+PPCL_Spot!P86+GT_NG!P86+GT_Spot!P86+Bawana_NG!P86+Bawana_RLNG!P86+Bawana_Spot!P86</f>
        <v>98.217543004909942</v>
      </c>
      <c r="D86" s="195">
        <f t="shared" si="6"/>
        <v>-0.19754300490994581</v>
      </c>
      <c r="E86" s="194">
        <f>PPCL_NG!J86+PPCL_Spot!J86+GT_NG!J86+GT_Spot!J86+Bawana_NG!J86+Bawana_RLNG!J86+Bawana_Spot!J86</f>
        <v>56</v>
      </c>
      <c r="F86" s="194">
        <f>PPCL_NG!Q86+PPCL_Spot!Q86+GT_NG!Q86+GT_Spot!Q86+Bawana_NG!Q86+Bawana_RLNG!Q86+Bawana_Spot!Q86</f>
        <v>56.112717542362574</v>
      </c>
      <c r="G86" s="195">
        <f t="shared" si="7"/>
        <v>-0.11271754236257436</v>
      </c>
      <c r="H86" s="194">
        <f>PPCL_NG!K86+PPCL_Spot!K86+GT_NG!K86+GT_Spot!K86+Bawana_NG!K86+Bawana_RLNG!K86+Bawana_Spot!K86</f>
        <v>5.84</v>
      </c>
      <c r="I86" s="194">
        <f>PPCL_NG!R86+PPCL_Spot!R86+GT_NG!R86+GT_Spot!R86+Bawana_NG!R86+Bawana_RLNG!R86+Bawana_Spot!R86</f>
        <v>5.839731753249735</v>
      </c>
      <c r="J86" s="195">
        <f t="shared" si="8"/>
        <v>2.6824675026482225E-4</v>
      </c>
      <c r="K86" s="194">
        <f>PPCL_NG!L86+PPCL_Spot!L86+GT_NG!L86+GT_Spot!L86+Bawana_NG!L86+Bawana_RLNG!L86+Bawana_Spot!L86</f>
        <v>25.08</v>
      </c>
      <c r="L86" s="194">
        <f>PPCL_NG!S86+PPCL_Spot!S86+GT_NG!S86+GT_Spot!S86+Bawana_NG!S86+Bawana_RLNG!S86+Bawana_Spot!S86</f>
        <v>25.108823349402492</v>
      </c>
      <c r="M86" s="195">
        <f t="shared" si="9"/>
        <v>-2.8823349402493648E-2</v>
      </c>
      <c r="N86" s="194">
        <f>PPCL_NG!M86+PPCL_Spot!M86+GT_NG!M86+GT_Spot!M86+Bawana_NG!M86+Bawana_RLNG!M86+Bawana_Spot!M86</f>
        <v>66.88</v>
      </c>
      <c r="O86" s="194">
        <f>PPCL_NG!T86+PPCL_Spot!T86+GT_NG!T86+GT_Spot!T86+Bawana_NG!T86+Bawana_RLNG!T86+Bawana_Spot!T86</f>
        <v>67.021184350075245</v>
      </c>
      <c r="P86" s="195">
        <f t="shared" si="10"/>
        <v>-0.14118435007524965</v>
      </c>
      <c r="Q86" s="195">
        <f t="shared" si="11"/>
        <v>-0.47999999999999865</v>
      </c>
    </row>
    <row r="87" spans="1:17">
      <c r="A87" s="34" t="s">
        <v>129</v>
      </c>
      <c r="B87" s="194">
        <f>PPCL_NG!I87+PPCL_Spot!I87+GT_NG!I87+GT_Spot!I87+Bawana_NG!I87+Bawana_RLNG!I87+Bawana_Spot!I87</f>
        <v>98.02</v>
      </c>
      <c r="C87" s="194">
        <f>PPCL_NG!P87+PPCL_Spot!P87+GT_NG!P87+GT_Spot!P87+Bawana_NG!P87+Bawana_RLNG!P87+Bawana_Spot!P87</f>
        <v>98.217543004909942</v>
      </c>
      <c r="D87" s="195">
        <f t="shared" si="6"/>
        <v>-0.19754300490994581</v>
      </c>
      <c r="E87" s="194">
        <f>PPCL_NG!J87+PPCL_Spot!J87+GT_NG!J87+GT_Spot!J87+Bawana_NG!J87+Bawana_RLNG!J87+Bawana_Spot!J87</f>
        <v>56</v>
      </c>
      <c r="F87" s="194">
        <f>PPCL_NG!Q87+PPCL_Spot!Q87+GT_NG!Q87+GT_Spot!Q87+Bawana_NG!Q87+Bawana_RLNG!Q87+Bawana_Spot!Q87</f>
        <v>56.112717542362574</v>
      </c>
      <c r="G87" s="195">
        <f t="shared" si="7"/>
        <v>-0.11271754236257436</v>
      </c>
      <c r="H87" s="194">
        <f>PPCL_NG!K87+PPCL_Spot!K87+GT_NG!K87+GT_Spot!K87+Bawana_NG!K87+Bawana_RLNG!K87+Bawana_Spot!K87</f>
        <v>5.84</v>
      </c>
      <c r="I87" s="194">
        <f>PPCL_NG!R87+PPCL_Spot!R87+GT_NG!R87+GT_Spot!R87+Bawana_NG!R87+Bawana_RLNG!R87+Bawana_Spot!R87</f>
        <v>5.839731753249735</v>
      </c>
      <c r="J87" s="195">
        <f t="shared" si="8"/>
        <v>2.6824675026482225E-4</v>
      </c>
      <c r="K87" s="194">
        <f>PPCL_NG!L87+PPCL_Spot!L87+GT_NG!L87+GT_Spot!L87+Bawana_NG!L87+Bawana_RLNG!L87+Bawana_Spot!L87</f>
        <v>25.08</v>
      </c>
      <c r="L87" s="194">
        <f>PPCL_NG!S87+PPCL_Spot!S87+GT_NG!S87+GT_Spot!S87+Bawana_NG!S87+Bawana_RLNG!S87+Bawana_Spot!S87</f>
        <v>25.108823349402492</v>
      </c>
      <c r="M87" s="195">
        <f t="shared" si="9"/>
        <v>-2.8823349402493648E-2</v>
      </c>
      <c r="N87" s="194">
        <f>PPCL_NG!M87+PPCL_Spot!M87+GT_NG!M87+GT_Spot!M87+Bawana_NG!M87+Bawana_RLNG!M87+Bawana_Spot!M87</f>
        <v>66.88</v>
      </c>
      <c r="O87" s="194">
        <f>PPCL_NG!T87+PPCL_Spot!T87+GT_NG!T87+GT_Spot!T87+Bawana_NG!T87+Bawana_RLNG!T87+Bawana_Spot!T87</f>
        <v>67.021184350075245</v>
      </c>
      <c r="P87" s="195">
        <f t="shared" si="10"/>
        <v>-0.14118435007524965</v>
      </c>
      <c r="Q87" s="195">
        <f t="shared" si="11"/>
        <v>-0.47999999999999865</v>
      </c>
    </row>
    <row r="88" spans="1:17">
      <c r="A88" s="34" t="s">
        <v>130</v>
      </c>
      <c r="B88" s="194">
        <f>PPCL_NG!I88+PPCL_Spot!I88+GT_NG!I88+GT_Spot!I88+Bawana_NG!I88+Bawana_RLNG!I88+Bawana_Spot!I88</f>
        <v>98.02</v>
      </c>
      <c r="C88" s="194">
        <f>PPCL_NG!P88+PPCL_Spot!P88+GT_NG!P88+GT_Spot!P88+Bawana_NG!P88+Bawana_RLNG!P88+Bawana_Spot!P88</f>
        <v>98.217543004909942</v>
      </c>
      <c r="D88" s="195">
        <f t="shared" si="6"/>
        <v>-0.19754300490994581</v>
      </c>
      <c r="E88" s="194">
        <f>PPCL_NG!J88+PPCL_Spot!J88+GT_NG!J88+GT_Spot!J88+Bawana_NG!J88+Bawana_RLNG!J88+Bawana_Spot!J88</f>
        <v>56</v>
      </c>
      <c r="F88" s="194">
        <f>PPCL_NG!Q88+PPCL_Spot!Q88+GT_NG!Q88+GT_Spot!Q88+Bawana_NG!Q88+Bawana_RLNG!Q88+Bawana_Spot!Q88</f>
        <v>56.112717542362574</v>
      </c>
      <c r="G88" s="195">
        <f t="shared" si="7"/>
        <v>-0.11271754236257436</v>
      </c>
      <c r="H88" s="194">
        <f>PPCL_NG!K88+PPCL_Spot!K88+GT_NG!K88+GT_Spot!K88+Bawana_NG!K88+Bawana_RLNG!K88+Bawana_Spot!K88</f>
        <v>5.84</v>
      </c>
      <c r="I88" s="194">
        <f>PPCL_NG!R88+PPCL_Spot!R88+GT_NG!R88+GT_Spot!R88+Bawana_NG!R88+Bawana_RLNG!R88+Bawana_Spot!R88</f>
        <v>5.839731753249735</v>
      </c>
      <c r="J88" s="195">
        <f t="shared" si="8"/>
        <v>2.6824675026482225E-4</v>
      </c>
      <c r="K88" s="194">
        <f>PPCL_NG!L88+PPCL_Spot!L88+GT_NG!L88+GT_Spot!L88+Bawana_NG!L88+Bawana_RLNG!L88+Bawana_Spot!L88</f>
        <v>25.08</v>
      </c>
      <c r="L88" s="194">
        <f>PPCL_NG!S88+PPCL_Spot!S88+GT_NG!S88+GT_Spot!S88+Bawana_NG!S88+Bawana_RLNG!S88+Bawana_Spot!S88</f>
        <v>25.108823349402492</v>
      </c>
      <c r="M88" s="195">
        <f t="shared" si="9"/>
        <v>-2.8823349402493648E-2</v>
      </c>
      <c r="N88" s="194">
        <f>PPCL_NG!M88+PPCL_Spot!M88+GT_NG!M88+GT_Spot!M88+Bawana_NG!M88+Bawana_RLNG!M88+Bawana_Spot!M88</f>
        <v>66.88</v>
      </c>
      <c r="O88" s="194">
        <f>PPCL_NG!T88+PPCL_Spot!T88+GT_NG!T88+GT_Spot!T88+Bawana_NG!T88+Bawana_RLNG!T88+Bawana_Spot!T88</f>
        <v>67.021184350075245</v>
      </c>
      <c r="P88" s="195">
        <f t="shared" si="10"/>
        <v>-0.14118435007524965</v>
      </c>
      <c r="Q88" s="195">
        <f t="shared" si="11"/>
        <v>-0.47999999999999865</v>
      </c>
    </row>
    <row r="89" spans="1:17">
      <c r="A89" s="34" t="s">
        <v>131</v>
      </c>
      <c r="B89" s="194">
        <f>PPCL_NG!I89+PPCL_Spot!I89+GT_NG!I89+GT_Spot!I89+Bawana_NG!I89+Bawana_RLNG!I89+Bawana_Spot!I89</f>
        <v>98.02</v>
      </c>
      <c r="C89" s="194">
        <f>PPCL_NG!P89+PPCL_Spot!P89+GT_NG!P89+GT_Spot!P89+Bawana_NG!P89+Bawana_RLNG!P89+Bawana_Spot!P89</f>
        <v>98.217543004909942</v>
      </c>
      <c r="D89" s="195">
        <f t="shared" si="6"/>
        <v>-0.19754300490994581</v>
      </c>
      <c r="E89" s="194">
        <f>PPCL_NG!J89+PPCL_Spot!J89+GT_NG!J89+GT_Spot!J89+Bawana_NG!J89+Bawana_RLNG!J89+Bawana_Spot!J89</f>
        <v>56</v>
      </c>
      <c r="F89" s="194">
        <f>PPCL_NG!Q89+PPCL_Spot!Q89+GT_NG!Q89+GT_Spot!Q89+Bawana_NG!Q89+Bawana_RLNG!Q89+Bawana_Spot!Q89</f>
        <v>56.112717542362574</v>
      </c>
      <c r="G89" s="195">
        <f t="shared" si="7"/>
        <v>-0.11271754236257436</v>
      </c>
      <c r="H89" s="194">
        <f>PPCL_NG!K89+PPCL_Spot!K89+GT_NG!K89+GT_Spot!K89+Bawana_NG!K89+Bawana_RLNG!K89+Bawana_Spot!K89</f>
        <v>5.84</v>
      </c>
      <c r="I89" s="194">
        <f>PPCL_NG!R89+PPCL_Spot!R89+GT_NG!R89+GT_Spot!R89+Bawana_NG!R89+Bawana_RLNG!R89+Bawana_Spot!R89</f>
        <v>5.839731753249735</v>
      </c>
      <c r="J89" s="195">
        <f t="shared" si="8"/>
        <v>2.6824675026482225E-4</v>
      </c>
      <c r="K89" s="194">
        <f>PPCL_NG!L89+PPCL_Spot!L89+GT_NG!L89+GT_Spot!L89+Bawana_NG!L89+Bawana_RLNG!L89+Bawana_Spot!L89</f>
        <v>25.08</v>
      </c>
      <c r="L89" s="194">
        <f>PPCL_NG!S89+PPCL_Spot!S89+GT_NG!S89+GT_Spot!S89+Bawana_NG!S89+Bawana_RLNG!S89+Bawana_Spot!S89</f>
        <v>25.108823349402492</v>
      </c>
      <c r="M89" s="195">
        <f t="shared" si="9"/>
        <v>-2.8823349402493648E-2</v>
      </c>
      <c r="N89" s="194">
        <f>PPCL_NG!M89+PPCL_Spot!M89+GT_NG!M89+GT_Spot!M89+Bawana_NG!M89+Bawana_RLNG!M89+Bawana_Spot!M89</f>
        <v>66.88</v>
      </c>
      <c r="O89" s="194">
        <f>PPCL_NG!T89+PPCL_Spot!T89+GT_NG!T89+GT_Spot!T89+Bawana_NG!T89+Bawana_RLNG!T89+Bawana_Spot!T89</f>
        <v>67.021184350075245</v>
      </c>
      <c r="P89" s="195">
        <f t="shared" si="10"/>
        <v>-0.14118435007524965</v>
      </c>
      <c r="Q89" s="195">
        <f t="shared" si="11"/>
        <v>-0.47999999999999865</v>
      </c>
    </row>
    <row r="90" spans="1:17">
      <c r="A90" s="34" t="s">
        <v>132</v>
      </c>
      <c r="B90" s="194">
        <f>PPCL_NG!I90+PPCL_Spot!I90+GT_NG!I90+GT_Spot!I90+Bawana_NG!I90+Bawana_RLNG!I90+Bawana_Spot!I90</f>
        <v>98.02</v>
      </c>
      <c r="C90" s="194">
        <f>PPCL_NG!P90+PPCL_Spot!P90+GT_NG!P90+GT_Spot!P90+Bawana_NG!P90+Bawana_RLNG!P90+Bawana_Spot!P90</f>
        <v>98.221401348578127</v>
      </c>
      <c r="D90" s="195">
        <f t="shared" si="6"/>
        <v>-0.20140134857813052</v>
      </c>
      <c r="E90" s="194">
        <f>PPCL_NG!J90+PPCL_Spot!J90+GT_NG!J90+GT_Spot!J90+Bawana_NG!J90+Bawana_RLNG!J90+Bawana_Spot!J90</f>
        <v>64.7</v>
      </c>
      <c r="F90" s="194">
        <f>PPCL_NG!Q90+PPCL_Spot!Q90+GT_NG!Q90+GT_Spot!Q90+Bawana_NG!Q90+Bawana_RLNG!Q90+Bawana_Spot!Q90</f>
        <v>64.814922310172975</v>
      </c>
      <c r="G90" s="195">
        <f t="shared" si="7"/>
        <v>-0.11492231017297172</v>
      </c>
      <c r="H90" s="194">
        <f>PPCL_NG!K90+PPCL_Spot!K90+GT_NG!K90+GT_Spot!K90+Bawana_NG!K90+Bawana_RLNG!K90+Bawana_Spot!K90</f>
        <v>5.84</v>
      </c>
      <c r="I90" s="194">
        <f>PPCL_NG!R90+PPCL_Spot!R90+GT_NG!R90+GT_Spot!R90+Bawana_NG!R90+Bawana_RLNG!R90+Bawana_Spot!R90</f>
        <v>5.84</v>
      </c>
      <c r="J90" s="195">
        <f t="shared" si="8"/>
        <v>0</v>
      </c>
      <c r="K90" s="194">
        <f>PPCL_NG!L90+PPCL_Spot!L90+GT_NG!L90+GT_Spot!L90+Bawana_NG!L90+Bawana_RLNG!L90+Bawana_Spot!L90</f>
        <v>25.08</v>
      </c>
      <c r="L90" s="194">
        <f>PPCL_NG!S90+PPCL_Spot!S90+GT_NG!S90+GT_Spot!S90+Bawana_NG!S90+Bawana_RLNG!S90+Bawana_Spot!S90</f>
        <v>25.109879800644972</v>
      </c>
      <c r="M90" s="195">
        <f t="shared" si="9"/>
        <v>-2.9879800644973642E-2</v>
      </c>
      <c r="N90" s="194">
        <f>PPCL_NG!M90+PPCL_Spot!M90+GT_NG!M90+GT_Spot!M90+Bawana_NG!M90+Bawana_RLNG!M90+Bawana_Spot!M90</f>
        <v>62.35</v>
      </c>
      <c r="O90" s="194">
        <f>PPCL_NG!T90+PPCL_Spot!T90+GT_NG!T90+GT_Spot!T90+Bawana_NG!T90+Bawana_RLNG!T90+Bawana_Spot!T90</f>
        <v>62.493796540603931</v>
      </c>
      <c r="P90" s="195">
        <f t="shared" si="10"/>
        <v>-0.14379654060392966</v>
      </c>
      <c r="Q90" s="195">
        <f t="shared" si="11"/>
        <v>-0.49000000000000554</v>
      </c>
    </row>
    <row r="91" spans="1:17">
      <c r="A91" s="34" t="s">
        <v>133</v>
      </c>
      <c r="B91" s="194">
        <f>PPCL_NG!I91+PPCL_Spot!I91+GT_NG!I91+GT_Spot!I91+Bawana_NG!I91+Bawana_RLNG!I91+Bawana_Spot!I91</f>
        <v>98.02</v>
      </c>
      <c r="C91" s="194">
        <f>PPCL_NG!P91+PPCL_Spot!P91+GT_NG!P91+GT_Spot!P91+Bawana_NG!P91+Bawana_RLNG!P91+Bawana_Spot!P91</f>
        <v>98.221401348578127</v>
      </c>
      <c r="D91" s="195">
        <f t="shared" si="6"/>
        <v>-0.20140134857813052</v>
      </c>
      <c r="E91" s="194">
        <f>PPCL_NG!J91+PPCL_Spot!J91+GT_NG!J91+GT_Spot!J91+Bawana_NG!J91+Bawana_RLNG!J91+Bawana_Spot!J91</f>
        <v>64.7</v>
      </c>
      <c r="F91" s="194">
        <f>PPCL_NG!Q91+PPCL_Spot!Q91+GT_NG!Q91+GT_Spot!Q91+Bawana_NG!Q91+Bawana_RLNG!Q91+Bawana_Spot!Q91</f>
        <v>64.814922310172975</v>
      </c>
      <c r="G91" s="195">
        <f t="shared" si="7"/>
        <v>-0.11492231017297172</v>
      </c>
      <c r="H91" s="194">
        <f>PPCL_NG!K91+PPCL_Spot!K91+GT_NG!K91+GT_Spot!K91+Bawana_NG!K91+Bawana_RLNG!K91+Bawana_Spot!K91</f>
        <v>5.84</v>
      </c>
      <c r="I91" s="194">
        <f>PPCL_NG!R91+PPCL_Spot!R91+GT_NG!R91+GT_Spot!R91+Bawana_NG!R91+Bawana_RLNG!R91+Bawana_Spot!R91</f>
        <v>5.84</v>
      </c>
      <c r="J91" s="195">
        <f t="shared" si="8"/>
        <v>0</v>
      </c>
      <c r="K91" s="194">
        <f>PPCL_NG!L91+PPCL_Spot!L91+GT_NG!L91+GT_Spot!L91+Bawana_NG!L91+Bawana_RLNG!L91+Bawana_Spot!L91</f>
        <v>25.08</v>
      </c>
      <c r="L91" s="194">
        <f>PPCL_NG!S91+PPCL_Spot!S91+GT_NG!S91+GT_Spot!S91+Bawana_NG!S91+Bawana_RLNG!S91+Bawana_Spot!S91</f>
        <v>25.109879800644972</v>
      </c>
      <c r="M91" s="195">
        <f t="shared" si="9"/>
        <v>-2.9879800644973642E-2</v>
      </c>
      <c r="N91" s="194">
        <f>PPCL_NG!M91+PPCL_Spot!M91+GT_NG!M91+GT_Spot!M91+Bawana_NG!M91+Bawana_RLNG!M91+Bawana_Spot!M91</f>
        <v>62.35</v>
      </c>
      <c r="O91" s="194">
        <f>PPCL_NG!T91+PPCL_Spot!T91+GT_NG!T91+GT_Spot!T91+Bawana_NG!T91+Bawana_RLNG!T91+Bawana_Spot!T91</f>
        <v>62.493796540603931</v>
      </c>
      <c r="P91" s="195">
        <f t="shared" si="10"/>
        <v>-0.14379654060392966</v>
      </c>
      <c r="Q91" s="195">
        <f t="shared" si="11"/>
        <v>-0.49000000000000554</v>
      </c>
    </row>
    <row r="92" spans="1:17">
      <c r="A92" s="34" t="s">
        <v>134</v>
      </c>
      <c r="B92" s="194">
        <f>PPCL_NG!I92+PPCL_Spot!I92+GT_NG!I92+GT_Spot!I92+Bawana_NG!I92+Bawana_RLNG!I92+Bawana_Spot!I92</f>
        <v>98.02</v>
      </c>
      <c r="C92" s="194">
        <f>PPCL_NG!P92+PPCL_Spot!P92+GT_NG!P92+GT_Spot!P92+Bawana_NG!P92+Bawana_RLNG!P92+Bawana_Spot!P92</f>
        <v>98.221401348578127</v>
      </c>
      <c r="D92" s="195">
        <f t="shared" si="6"/>
        <v>-0.20140134857813052</v>
      </c>
      <c r="E92" s="194">
        <f>PPCL_NG!J92+PPCL_Spot!J92+GT_NG!J92+GT_Spot!J92+Bawana_NG!J92+Bawana_RLNG!J92+Bawana_Spot!J92</f>
        <v>64.7</v>
      </c>
      <c r="F92" s="194">
        <f>PPCL_NG!Q92+PPCL_Spot!Q92+GT_NG!Q92+GT_Spot!Q92+Bawana_NG!Q92+Bawana_RLNG!Q92+Bawana_Spot!Q92</f>
        <v>64.814922310172975</v>
      </c>
      <c r="G92" s="195">
        <f t="shared" si="7"/>
        <v>-0.11492231017297172</v>
      </c>
      <c r="H92" s="194">
        <f>PPCL_NG!K92+PPCL_Spot!K92+GT_NG!K92+GT_Spot!K92+Bawana_NG!K92+Bawana_RLNG!K92+Bawana_Spot!K92</f>
        <v>5.84</v>
      </c>
      <c r="I92" s="194">
        <f>PPCL_NG!R92+PPCL_Spot!R92+GT_NG!R92+GT_Spot!R92+Bawana_NG!R92+Bawana_RLNG!R92+Bawana_Spot!R92</f>
        <v>5.84</v>
      </c>
      <c r="J92" s="195">
        <f t="shared" si="8"/>
        <v>0</v>
      </c>
      <c r="K92" s="194">
        <f>PPCL_NG!L92+PPCL_Spot!L92+GT_NG!L92+GT_Spot!L92+Bawana_NG!L92+Bawana_RLNG!L92+Bawana_Spot!L92</f>
        <v>25.08</v>
      </c>
      <c r="L92" s="194">
        <f>PPCL_NG!S92+PPCL_Spot!S92+GT_NG!S92+GT_Spot!S92+Bawana_NG!S92+Bawana_RLNG!S92+Bawana_Spot!S92</f>
        <v>25.109879800644972</v>
      </c>
      <c r="M92" s="195">
        <f t="shared" si="9"/>
        <v>-2.9879800644973642E-2</v>
      </c>
      <c r="N92" s="194">
        <f>PPCL_NG!M92+PPCL_Spot!M92+GT_NG!M92+GT_Spot!M92+Bawana_NG!M92+Bawana_RLNG!M92+Bawana_Spot!M92</f>
        <v>62.35</v>
      </c>
      <c r="O92" s="194">
        <f>PPCL_NG!T92+PPCL_Spot!T92+GT_NG!T92+GT_Spot!T92+Bawana_NG!T92+Bawana_RLNG!T92+Bawana_Spot!T92</f>
        <v>62.493796540603931</v>
      </c>
      <c r="P92" s="195">
        <f t="shared" si="10"/>
        <v>-0.14379654060392966</v>
      </c>
      <c r="Q92" s="195">
        <f t="shared" si="11"/>
        <v>-0.49000000000000554</v>
      </c>
    </row>
    <row r="93" spans="1:17">
      <c r="A93" s="34" t="s">
        <v>135</v>
      </c>
      <c r="B93" s="194">
        <f>PPCL_NG!I93+PPCL_Spot!I93+GT_NG!I93+GT_Spot!I93+Bawana_NG!I93+Bawana_RLNG!I93+Bawana_Spot!I93</f>
        <v>98.02</v>
      </c>
      <c r="C93" s="194">
        <f>PPCL_NG!P93+PPCL_Spot!P93+GT_NG!P93+GT_Spot!P93+Bawana_NG!P93+Bawana_RLNG!P93+Bawana_Spot!P93</f>
        <v>98.221401348578127</v>
      </c>
      <c r="D93" s="195">
        <f t="shared" si="6"/>
        <v>-0.20140134857813052</v>
      </c>
      <c r="E93" s="194">
        <f>PPCL_NG!J93+PPCL_Spot!J93+GT_NG!J93+GT_Spot!J93+Bawana_NG!J93+Bawana_RLNG!J93+Bawana_Spot!J93</f>
        <v>64.7</v>
      </c>
      <c r="F93" s="194">
        <f>PPCL_NG!Q93+PPCL_Spot!Q93+GT_NG!Q93+GT_Spot!Q93+Bawana_NG!Q93+Bawana_RLNG!Q93+Bawana_Spot!Q93</f>
        <v>64.814922310172975</v>
      </c>
      <c r="G93" s="195">
        <f t="shared" si="7"/>
        <v>-0.11492231017297172</v>
      </c>
      <c r="H93" s="194">
        <f>PPCL_NG!K93+PPCL_Spot!K93+GT_NG!K93+GT_Spot!K93+Bawana_NG!K93+Bawana_RLNG!K93+Bawana_Spot!K93</f>
        <v>5.84</v>
      </c>
      <c r="I93" s="194">
        <f>PPCL_NG!R93+PPCL_Spot!R93+GT_NG!R93+GT_Spot!R93+Bawana_NG!R93+Bawana_RLNG!R93+Bawana_Spot!R93</f>
        <v>5.84</v>
      </c>
      <c r="J93" s="195">
        <f t="shared" si="8"/>
        <v>0</v>
      </c>
      <c r="K93" s="194">
        <f>PPCL_NG!L93+PPCL_Spot!L93+GT_NG!L93+GT_Spot!L93+Bawana_NG!L93+Bawana_RLNG!L93+Bawana_Spot!L93</f>
        <v>25.08</v>
      </c>
      <c r="L93" s="194">
        <f>PPCL_NG!S93+PPCL_Spot!S93+GT_NG!S93+GT_Spot!S93+Bawana_NG!S93+Bawana_RLNG!S93+Bawana_Spot!S93</f>
        <v>25.109879800644972</v>
      </c>
      <c r="M93" s="195">
        <f t="shared" si="9"/>
        <v>-2.9879800644973642E-2</v>
      </c>
      <c r="N93" s="194">
        <f>PPCL_NG!M93+PPCL_Spot!M93+GT_NG!M93+GT_Spot!M93+Bawana_NG!M93+Bawana_RLNG!M93+Bawana_Spot!M93</f>
        <v>62.35</v>
      </c>
      <c r="O93" s="194">
        <f>PPCL_NG!T93+PPCL_Spot!T93+GT_NG!T93+GT_Spot!T93+Bawana_NG!T93+Bawana_RLNG!T93+Bawana_Spot!T93</f>
        <v>62.493796540603931</v>
      </c>
      <c r="P93" s="195">
        <f t="shared" si="10"/>
        <v>-0.14379654060392966</v>
      </c>
      <c r="Q93" s="195">
        <f t="shared" si="11"/>
        <v>-0.49000000000000554</v>
      </c>
    </row>
    <row r="94" spans="1:17">
      <c r="A94" s="34" t="s">
        <v>136</v>
      </c>
      <c r="B94" s="194">
        <f>PPCL_NG!I94+PPCL_Spot!I94+GT_NG!I94+GT_Spot!I94+Bawana_NG!I94+Bawana_RLNG!I94+Bawana_Spot!I94</f>
        <v>98.02</v>
      </c>
      <c r="C94" s="194">
        <f>PPCL_NG!P94+PPCL_Spot!P94+GT_NG!P94+GT_Spot!P94+Bawana_NG!P94+Bawana_RLNG!P94+Bawana_Spot!P94</f>
        <v>98.221401348578127</v>
      </c>
      <c r="D94" s="195">
        <f t="shared" si="6"/>
        <v>-0.20140134857813052</v>
      </c>
      <c r="E94" s="194">
        <f>PPCL_NG!J94+PPCL_Spot!J94+GT_NG!J94+GT_Spot!J94+Bawana_NG!J94+Bawana_RLNG!J94+Bawana_Spot!J94</f>
        <v>64.7</v>
      </c>
      <c r="F94" s="194">
        <f>PPCL_NG!Q94+PPCL_Spot!Q94+GT_NG!Q94+GT_Spot!Q94+Bawana_NG!Q94+Bawana_RLNG!Q94+Bawana_Spot!Q94</f>
        <v>64.814922310172975</v>
      </c>
      <c r="G94" s="195">
        <f t="shared" si="7"/>
        <v>-0.11492231017297172</v>
      </c>
      <c r="H94" s="194">
        <f>PPCL_NG!K94+PPCL_Spot!K94+GT_NG!K94+GT_Spot!K94+Bawana_NG!K94+Bawana_RLNG!K94+Bawana_Spot!K94</f>
        <v>5.84</v>
      </c>
      <c r="I94" s="194">
        <f>PPCL_NG!R94+PPCL_Spot!R94+GT_NG!R94+GT_Spot!R94+Bawana_NG!R94+Bawana_RLNG!R94+Bawana_Spot!R94</f>
        <v>5.84</v>
      </c>
      <c r="J94" s="195">
        <f t="shared" si="8"/>
        <v>0</v>
      </c>
      <c r="K94" s="194">
        <f>PPCL_NG!L94+PPCL_Spot!L94+GT_NG!L94+GT_Spot!L94+Bawana_NG!L94+Bawana_RLNG!L94+Bawana_Spot!L94</f>
        <v>25.08</v>
      </c>
      <c r="L94" s="194">
        <f>PPCL_NG!S94+PPCL_Spot!S94+GT_NG!S94+GT_Spot!S94+Bawana_NG!S94+Bawana_RLNG!S94+Bawana_Spot!S94</f>
        <v>25.109879800644972</v>
      </c>
      <c r="M94" s="195">
        <f t="shared" si="9"/>
        <v>-2.9879800644973642E-2</v>
      </c>
      <c r="N94" s="194">
        <f>PPCL_NG!M94+PPCL_Spot!M94+GT_NG!M94+GT_Spot!M94+Bawana_NG!M94+Bawana_RLNG!M94+Bawana_Spot!M94</f>
        <v>62.35</v>
      </c>
      <c r="O94" s="194">
        <f>PPCL_NG!T94+PPCL_Spot!T94+GT_NG!T94+GT_Spot!T94+Bawana_NG!T94+Bawana_RLNG!T94+Bawana_Spot!T94</f>
        <v>62.493796540603931</v>
      </c>
      <c r="P94" s="195">
        <f t="shared" si="10"/>
        <v>-0.14379654060392966</v>
      </c>
      <c r="Q94" s="195">
        <f t="shared" si="11"/>
        <v>-0.49000000000000554</v>
      </c>
    </row>
    <row r="95" spans="1:17">
      <c r="A95" s="34" t="s">
        <v>137</v>
      </c>
      <c r="B95" s="194">
        <f>PPCL_NG!I95+PPCL_Spot!I95+GT_NG!I95+GT_Spot!I95+Bawana_NG!I95+Bawana_RLNG!I95+Bawana_Spot!I95</f>
        <v>98.02</v>
      </c>
      <c r="C95" s="194">
        <f>PPCL_NG!P95+PPCL_Spot!P95+GT_NG!P95+GT_Spot!P95+Bawana_NG!P95+Bawana_RLNG!P95+Bawana_Spot!P95</f>
        <v>98.221401348578127</v>
      </c>
      <c r="D95" s="195">
        <f t="shared" si="6"/>
        <v>-0.20140134857813052</v>
      </c>
      <c r="E95" s="194">
        <f>PPCL_NG!J95+PPCL_Spot!J95+GT_NG!J95+GT_Spot!J95+Bawana_NG!J95+Bawana_RLNG!J95+Bawana_Spot!J95</f>
        <v>64.7</v>
      </c>
      <c r="F95" s="194">
        <f>PPCL_NG!Q95+PPCL_Spot!Q95+GT_NG!Q95+GT_Spot!Q95+Bawana_NG!Q95+Bawana_RLNG!Q95+Bawana_Spot!Q95</f>
        <v>64.814922310172975</v>
      </c>
      <c r="G95" s="195">
        <f t="shared" si="7"/>
        <v>-0.11492231017297172</v>
      </c>
      <c r="H95" s="194">
        <f>PPCL_NG!K95+PPCL_Spot!K95+GT_NG!K95+GT_Spot!K95+Bawana_NG!K95+Bawana_RLNG!K95+Bawana_Spot!K95</f>
        <v>5.84</v>
      </c>
      <c r="I95" s="194">
        <f>PPCL_NG!R95+PPCL_Spot!R95+GT_NG!R95+GT_Spot!R95+Bawana_NG!R95+Bawana_RLNG!R95+Bawana_Spot!R95</f>
        <v>5.84</v>
      </c>
      <c r="J95" s="195">
        <f t="shared" si="8"/>
        <v>0</v>
      </c>
      <c r="K95" s="194">
        <f>PPCL_NG!L95+PPCL_Spot!L95+GT_NG!L95+GT_Spot!L95+Bawana_NG!L95+Bawana_RLNG!L95+Bawana_Spot!L95</f>
        <v>25.08</v>
      </c>
      <c r="L95" s="194">
        <f>PPCL_NG!S95+PPCL_Spot!S95+GT_NG!S95+GT_Spot!S95+Bawana_NG!S95+Bawana_RLNG!S95+Bawana_Spot!S95</f>
        <v>25.109879800644972</v>
      </c>
      <c r="M95" s="195">
        <f t="shared" si="9"/>
        <v>-2.9879800644973642E-2</v>
      </c>
      <c r="N95" s="194">
        <f>PPCL_NG!M95+PPCL_Spot!M95+GT_NG!M95+GT_Spot!M95+Bawana_NG!M95+Bawana_RLNG!M95+Bawana_Spot!M95</f>
        <v>62.35</v>
      </c>
      <c r="O95" s="194">
        <f>PPCL_NG!T95+PPCL_Spot!T95+GT_NG!T95+GT_Spot!T95+Bawana_NG!T95+Bawana_RLNG!T95+Bawana_Spot!T95</f>
        <v>62.493796540603931</v>
      </c>
      <c r="P95" s="195">
        <f t="shared" si="10"/>
        <v>-0.14379654060392966</v>
      </c>
      <c r="Q95" s="195">
        <f t="shared" si="11"/>
        <v>-0.49000000000000554</v>
      </c>
    </row>
    <row r="96" spans="1:17">
      <c r="A96" s="34" t="s">
        <v>138</v>
      </c>
      <c r="B96" s="194">
        <f>PPCL_NG!I96+PPCL_Spot!I96+GT_NG!I96+GT_Spot!I96+Bawana_NG!I96+Bawana_RLNG!I96+Bawana_Spot!I96</f>
        <v>98.02</v>
      </c>
      <c r="C96" s="194">
        <f>PPCL_NG!P96+PPCL_Spot!P96+GT_NG!P96+GT_Spot!P96+Bawana_NG!P96+Bawana_RLNG!P96+Bawana_Spot!P96</f>
        <v>98.221401348578127</v>
      </c>
      <c r="D96" s="195">
        <f t="shared" si="6"/>
        <v>-0.20140134857813052</v>
      </c>
      <c r="E96" s="194">
        <f>PPCL_NG!J96+PPCL_Spot!J96+GT_NG!J96+GT_Spot!J96+Bawana_NG!J96+Bawana_RLNG!J96+Bawana_Spot!J96</f>
        <v>64.7</v>
      </c>
      <c r="F96" s="194">
        <f>PPCL_NG!Q96+PPCL_Spot!Q96+GT_NG!Q96+GT_Spot!Q96+Bawana_NG!Q96+Bawana_RLNG!Q96+Bawana_Spot!Q96</f>
        <v>64.814922310172975</v>
      </c>
      <c r="G96" s="195">
        <f t="shared" si="7"/>
        <v>-0.11492231017297172</v>
      </c>
      <c r="H96" s="194">
        <f>PPCL_NG!K96+PPCL_Spot!K96+GT_NG!K96+GT_Spot!K96+Bawana_NG!K96+Bawana_RLNG!K96+Bawana_Spot!K96</f>
        <v>5.84</v>
      </c>
      <c r="I96" s="194">
        <f>PPCL_NG!R96+PPCL_Spot!R96+GT_NG!R96+GT_Spot!R96+Bawana_NG!R96+Bawana_RLNG!R96+Bawana_Spot!R96</f>
        <v>5.84</v>
      </c>
      <c r="J96" s="195">
        <f t="shared" si="8"/>
        <v>0</v>
      </c>
      <c r="K96" s="194">
        <f>PPCL_NG!L96+PPCL_Spot!L96+GT_NG!L96+GT_Spot!L96+Bawana_NG!L96+Bawana_RLNG!L96+Bawana_Spot!L96</f>
        <v>25.08</v>
      </c>
      <c r="L96" s="194">
        <f>PPCL_NG!S96+PPCL_Spot!S96+GT_NG!S96+GT_Spot!S96+Bawana_NG!S96+Bawana_RLNG!S96+Bawana_Spot!S96</f>
        <v>25.109879800644972</v>
      </c>
      <c r="M96" s="195">
        <f t="shared" si="9"/>
        <v>-2.9879800644973642E-2</v>
      </c>
      <c r="N96" s="194">
        <f>PPCL_NG!M96+PPCL_Spot!M96+GT_NG!M96+GT_Spot!M96+Bawana_NG!M96+Bawana_RLNG!M96+Bawana_Spot!M96</f>
        <v>62.35</v>
      </c>
      <c r="O96" s="194">
        <f>PPCL_NG!T96+PPCL_Spot!T96+GT_NG!T96+GT_Spot!T96+Bawana_NG!T96+Bawana_RLNG!T96+Bawana_Spot!T96</f>
        <v>62.493796540603931</v>
      </c>
      <c r="P96" s="195">
        <f t="shared" si="10"/>
        <v>-0.14379654060392966</v>
      </c>
      <c r="Q96" s="195">
        <f t="shared" si="11"/>
        <v>-0.49000000000000554</v>
      </c>
    </row>
    <row r="97" spans="1:17">
      <c r="A97" s="34" t="s">
        <v>139</v>
      </c>
      <c r="B97" s="194">
        <f>PPCL_NG!I97+PPCL_Spot!I97+GT_NG!I97+GT_Spot!I97+Bawana_NG!I97+Bawana_RLNG!I97+Bawana_Spot!I97</f>
        <v>98.02</v>
      </c>
      <c r="C97" s="194">
        <f>PPCL_NG!P97+PPCL_Spot!P97+GT_NG!P97+GT_Spot!P97+Bawana_NG!P97+Bawana_RLNG!P97+Bawana_Spot!P97</f>
        <v>98.221401348578127</v>
      </c>
      <c r="D97" s="195">
        <f t="shared" si="6"/>
        <v>-0.20140134857813052</v>
      </c>
      <c r="E97" s="194">
        <f>PPCL_NG!J97+PPCL_Spot!J97+GT_NG!J97+GT_Spot!J97+Bawana_NG!J97+Bawana_RLNG!J97+Bawana_Spot!J97</f>
        <v>64.7</v>
      </c>
      <c r="F97" s="194">
        <f>PPCL_NG!Q97+PPCL_Spot!Q97+GT_NG!Q97+GT_Spot!Q97+Bawana_NG!Q97+Bawana_RLNG!Q97+Bawana_Spot!Q97</f>
        <v>64.814922310172975</v>
      </c>
      <c r="G97" s="195">
        <f t="shared" si="7"/>
        <v>-0.11492231017297172</v>
      </c>
      <c r="H97" s="194">
        <f>PPCL_NG!K97+PPCL_Spot!K97+GT_NG!K97+GT_Spot!K97+Bawana_NG!K97+Bawana_RLNG!K97+Bawana_Spot!K97</f>
        <v>5.84</v>
      </c>
      <c r="I97" s="194">
        <f>PPCL_NG!R97+PPCL_Spot!R97+GT_NG!R97+GT_Spot!R97+Bawana_NG!R97+Bawana_RLNG!R97+Bawana_Spot!R97</f>
        <v>5.84</v>
      </c>
      <c r="J97" s="195">
        <f t="shared" si="8"/>
        <v>0</v>
      </c>
      <c r="K97" s="194">
        <f>PPCL_NG!L97+PPCL_Spot!L97+GT_NG!L97+GT_Spot!L97+Bawana_NG!L97+Bawana_RLNG!L97+Bawana_Spot!L97</f>
        <v>25.08</v>
      </c>
      <c r="L97" s="194">
        <f>PPCL_NG!S97+PPCL_Spot!S97+GT_NG!S97+GT_Spot!S97+Bawana_NG!S97+Bawana_RLNG!S97+Bawana_Spot!S97</f>
        <v>25.109879800644972</v>
      </c>
      <c r="M97" s="195">
        <f t="shared" si="9"/>
        <v>-2.9879800644973642E-2</v>
      </c>
      <c r="N97" s="194">
        <f>PPCL_NG!M97+PPCL_Spot!M97+GT_NG!M97+GT_Spot!M97+Bawana_NG!M97+Bawana_RLNG!M97+Bawana_Spot!M97</f>
        <v>62.35</v>
      </c>
      <c r="O97" s="194">
        <f>PPCL_NG!T97+PPCL_Spot!T97+GT_NG!T97+GT_Spot!T97+Bawana_NG!T97+Bawana_RLNG!T97+Bawana_Spot!T97</f>
        <v>62.493796540603931</v>
      </c>
      <c r="P97" s="195">
        <f t="shared" si="10"/>
        <v>-0.14379654060392966</v>
      </c>
      <c r="Q97" s="195">
        <f t="shared" si="11"/>
        <v>-0.49000000000000554</v>
      </c>
    </row>
    <row r="98" spans="1:17">
      <c r="A98" s="34" t="s">
        <v>140</v>
      </c>
      <c r="B98" s="194">
        <f>PPCL_NG!I98+PPCL_Spot!I98+GT_NG!I98+GT_Spot!I98+Bawana_NG!I98+Bawana_RLNG!I98+Bawana_Spot!I98</f>
        <v>98.02</v>
      </c>
      <c r="C98" s="194">
        <f>PPCL_NG!P98+PPCL_Spot!P98+GT_NG!P98+GT_Spot!P98+Bawana_NG!P98+Bawana_RLNG!P98+Bawana_Spot!P98</f>
        <v>98.221401348578127</v>
      </c>
      <c r="D98" s="195">
        <f t="shared" si="6"/>
        <v>-0.20140134857813052</v>
      </c>
      <c r="E98" s="194">
        <f>PPCL_NG!J98+PPCL_Spot!J98+GT_NG!J98+GT_Spot!J98+Bawana_NG!J98+Bawana_RLNG!J98+Bawana_Spot!J98</f>
        <v>64.7</v>
      </c>
      <c r="F98" s="194">
        <f>PPCL_NG!Q98+PPCL_Spot!Q98+GT_NG!Q98+GT_Spot!Q98+Bawana_NG!Q98+Bawana_RLNG!Q98+Bawana_Spot!Q98</f>
        <v>64.814922310172975</v>
      </c>
      <c r="G98" s="195">
        <f t="shared" si="7"/>
        <v>-0.11492231017297172</v>
      </c>
      <c r="H98" s="194">
        <f>PPCL_NG!K98+PPCL_Spot!K98+GT_NG!K98+GT_Spot!K98+Bawana_NG!K98+Bawana_RLNG!K98+Bawana_Spot!K98</f>
        <v>5.84</v>
      </c>
      <c r="I98" s="194">
        <f>PPCL_NG!R98+PPCL_Spot!R98+GT_NG!R98+GT_Spot!R98+Bawana_NG!R98+Bawana_RLNG!R98+Bawana_Spot!R98</f>
        <v>5.84</v>
      </c>
      <c r="J98" s="195">
        <f t="shared" si="8"/>
        <v>0</v>
      </c>
      <c r="K98" s="194">
        <f>PPCL_NG!L98+PPCL_Spot!L98+GT_NG!L98+GT_Spot!L98+Bawana_NG!L98+Bawana_RLNG!L98+Bawana_Spot!L98</f>
        <v>25.08</v>
      </c>
      <c r="L98" s="194">
        <f>PPCL_NG!S98+PPCL_Spot!S98+GT_NG!S98+GT_Spot!S98+Bawana_NG!S98+Bawana_RLNG!S98+Bawana_Spot!S98</f>
        <v>25.109879800644972</v>
      </c>
      <c r="M98" s="195">
        <f t="shared" si="9"/>
        <v>-2.9879800644973642E-2</v>
      </c>
      <c r="N98" s="194">
        <f>PPCL_NG!M98+PPCL_Spot!M98+GT_NG!M98+GT_Spot!M98+Bawana_NG!M98+Bawana_RLNG!M98+Bawana_Spot!M98</f>
        <v>62.35</v>
      </c>
      <c r="O98" s="194">
        <f>PPCL_NG!T98+PPCL_Spot!T98+GT_NG!T98+GT_Spot!T98+Bawana_NG!T98+Bawana_RLNG!T98+Bawana_Spot!T98</f>
        <v>62.493796540603931</v>
      </c>
      <c r="P98" s="195">
        <f t="shared" si="10"/>
        <v>-0.14379654060392966</v>
      </c>
      <c r="Q98" s="195">
        <f t="shared" si="11"/>
        <v>-0.49000000000000554</v>
      </c>
    </row>
    <row r="99" spans="1:17">
      <c r="A99" s="34" t="s">
        <v>324</v>
      </c>
      <c r="B99" s="194">
        <f>PPCL_NG!I99+PPCL_Spot!I99+GT_NG!I99+GT_Spot!I99+Bawana_NG!I99+Bawana_RLNG!I99+Bawana_Spot!I99</f>
        <v>3.1220300000000027</v>
      </c>
      <c r="C99" s="194">
        <f>PPCL_NG!P99+PPCL_Spot!P99+GT_NG!P99+GT_Spot!P99+Bawana_NG!P99+Bawana_RLNG!P99+Bawana_Spot!P99</f>
        <v>3.1255604020297083</v>
      </c>
      <c r="D99" s="195">
        <f t="shared" si="6"/>
        <v>-3.5304020297055594E-3</v>
      </c>
      <c r="E99" s="194">
        <f>PPCL_NG!J99+PPCL_Spot!J99+GT_NG!J99+GT_Spot!J99+Bawana_NG!J99+Bawana_RLNG!J99+Bawana_Spot!J99</f>
        <v>1.8299999999999976</v>
      </c>
      <c r="F99" s="194">
        <f>PPCL_NG!Q99+PPCL_Spot!Q99+GT_NG!Q99+GT_Spot!Q99+Bawana_NG!Q99+Bawana_RLNG!Q99+Bawana_Spot!Q99</f>
        <v>1.8319710653812664</v>
      </c>
      <c r="G99" s="195">
        <f t="shared" si="7"/>
        <v>-1.9710653812687884E-3</v>
      </c>
      <c r="H99" s="194">
        <f>PPCL_NG!K99+PPCL_Spot!K99+GT_NG!K99+GT_Spot!K99+Bawana_NG!K99+Bawana_RLNG!K99+Bawana_Spot!K99</f>
        <v>0.30471000000000004</v>
      </c>
      <c r="I99" s="194">
        <f>PPCL_NG!R99+PPCL_Spot!R99+GT_NG!R99+GT_Spot!R99+Bawana_NG!R99+Bawana_RLNG!R99+Bawana_Spot!R99</f>
        <v>0.30470619960862316</v>
      </c>
      <c r="J99" s="195">
        <f t="shared" si="8"/>
        <v>3.800391376873602E-6</v>
      </c>
      <c r="K99" s="194">
        <f>PPCL_NG!L99+PPCL_Spot!L99+GT_NG!L99+GT_Spot!L99+Bawana_NG!L99+Bawana_RLNG!L99+Bawana_Spot!L99</f>
        <v>1.3647125000000011</v>
      </c>
      <c r="L99" s="194">
        <f>PPCL_NG!S99+PPCL_Spot!S99+GT_NG!S99+GT_Spot!S99+Bawana_NG!S99+Bawana_RLNG!S99+Bawana_Spot!S99</f>
        <v>1.3652163738811436</v>
      </c>
      <c r="M99" s="195">
        <f t="shared" si="9"/>
        <v>-5.0387388114248033E-4</v>
      </c>
      <c r="N99" s="194">
        <f>PPCL_NG!M99+PPCL_Spot!M99+GT_NG!M99+GT_Spot!M99+Bawana_NG!M99+Bawana_RLNG!M99+Bawana_Spot!M99</f>
        <v>2.1690450000000023</v>
      </c>
      <c r="O99" s="194">
        <f>PPCL_NG!T99+PPCL_Spot!T99+GT_NG!T99+GT_Spot!T99+Bawana_NG!T99+Bawana_RLNG!T99+Bawana_Spot!T99</f>
        <v>2.1715659590992638</v>
      </c>
      <c r="P99" s="195">
        <f t="shared" si="10"/>
        <v>-2.5209590992614217E-3</v>
      </c>
      <c r="Q99" s="195">
        <f t="shared" si="11"/>
        <v>-8.5225000000013762E-3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45576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45576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45576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2024-11-05T09:32:46Z</dcterms:modified>
</cp:coreProperties>
</file>